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/>
  <mc:AlternateContent xmlns:mc="http://schemas.openxmlformats.org/markup-compatibility/2006">
    <mc:Choice Requires="x15">
      <x15ac:absPath xmlns:x15ac="http://schemas.microsoft.com/office/spreadsheetml/2010/11/ac" url="G:\EBM2018\nach Poggio\"/>
    </mc:Choice>
  </mc:AlternateContent>
  <xr:revisionPtr revIDLastSave="0" documentId="10_ncr:8100000_{B4A93F2C-3A37-4271-AB24-9733936777D0}" xr6:coauthVersionLast="33" xr6:coauthVersionMax="33" xr10:uidLastSave="{00000000-0000-0000-0000-000000000000}"/>
  <bookViews>
    <workbookView xWindow="0" yWindow="0" windowWidth="19410" windowHeight="11010" tabRatio="738" firstSheet="8" activeTab="11" xr2:uid="{00000000-000D-0000-FFFF-FFFF00000000}"/>
  </bookViews>
  <sheets>
    <sheet name="250GP Race Results 1" sheetId="19" r:id="rId1"/>
    <sheet name="250GP Race Results 2" sheetId="31" r:id="rId2"/>
    <sheet name="250GP RRHC Standings" sheetId="10" r:id="rId3"/>
    <sheet name="Supersport Race Results 1" sheetId="20" r:id="rId4"/>
    <sheet name="Supersport Race Results 2" sheetId="32" r:id="rId5"/>
    <sheet name="Supersport RRHC Standings" sheetId="11" r:id="rId6"/>
    <sheet name="Superbike Race Results 1" sheetId="21" r:id="rId7"/>
    <sheet name="Superbike Race Results 2" sheetId="30" r:id="rId8"/>
    <sheet name="Superbike RRHC Standings" sheetId="12" r:id="rId9"/>
    <sheet name="Supermoto Open Race Results 1" sheetId="22" r:id="rId10"/>
    <sheet name="Supermoto Open Race Results 2" sheetId="29" r:id="rId11"/>
    <sheet name="Supermoto Open RRHC Standings" sheetId="13" r:id="rId12"/>
    <sheet name="Tabelle1" sheetId="33" r:id="rId13"/>
  </sheets>
  <definedNames>
    <definedName name="_xlnm.Print_Area" localSheetId="0">'250GP Race Results 1'!$A$1:$I$21</definedName>
    <definedName name="_xlnm.Print_Area" localSheetId="1">'250GP Race Results 2'!$A$1:$I$21</definedName>
    <definedName name="_xlnm.Print_Area" localSheetId="2">'250GP RRHC Standings'!$A$1:$Y$14</definedName>
    <definedName name="_xlnm.Print_Area" localSheetId="6">'Superbike Race Results 1'!$A$1:$I$26</definedName>
    <definedName name="_xlnm.Print_Area" localSheetId="7">'Superbike Race Results 2'!$A$6:$I$26</definedName>
    <definedName name="_xlnm.Print_Area" localSheetId="8">'Superbike RRHC Standings'!$A$1:$Y$23</definedName>
    <definedName name="_xlnm.Print_Area" localSheetId="9">'Supermoto Open Race Results 1'!$A$1:$I$17</definedName>
    <definedName name="_xlnm.Print_Area" localSheetId="10">'Supermoto Open Race Results 2'!$A$1:$I$17</definedName>
    <definedName name="_xlnm.Print_Area" localSheetId="11">'Supermoto Open RRHC Standings'!$A$1:$Y$11</definedName>
    <definedName name="_xlnm.Print_Area" localSheetId="3">'Supersport Race Results 1'!$A$1:$I$22</definedName>
    <definedName name="_xlnm.Print_Area" localSheetId="4">'Supersport Race Results 2'!$A$1:$I$22</definedName>
    <definedName name="_xlnm.Print_Area" localSheetId="5">'Supersport RRHC Standings'!$A$1:$Y$16</definedName>
    <definedName name="_xlnm.Print_Titles" localSheetId="2">'250GP RRHC Standings'!$5:$5</definedName>
    <definedName name="_xlnm.Print_Titles" localSheetId="8">'Superbike RRHC Standings'!$5:$5</definedName>
    <definedName name="_xlnm.Print_Titles" localSheetId="11">'Supermoto Open RRHC Standings'!$5:$5</definedName>
    <definedName name="_xlnm.Print_Titles" localSheetId="5">'Supersport RRHC Standings'!$5:$5</definedName>
  </definedNames>
  <calcPr calcId="162913"/>
</workbook>
</file>

<file path=xl/calcChain.xml><?xml version="1.0" encoding="utf-8"?>
<calcChain xmlns="http://schemas.openxmlformats.org/spreadsheetml/2006/main">
  <c r="P13" i="11" l="1"/>
  <c r="M13" i="11"/>
  <c r="P18" i="12"/>
  <c r="M18" i="12"/>
  <c r="Y14" i="10"/>
  <c r="V14" i="10"/>
  <c r="S14" i="10"/>
  <c r="P14" i="10"/>
  <c r="M14" i="10"/>
  <c r="J14" i="10"/>
  <c r="Y16" i="11"/>
  <c r="V16" i="11"/>
  <c r="S16" i="11"/>
  <c r="P16" i="11"/>
  <c r="M16" i="11"/>
  <c r="J16" i="11"/>
  <c r="V9" i="12"/>
  <c r="Y24" i="12"/>
  <c r="V24" i="12"/>
  <c r="S24" i="12"/>
  <c r="P24" i="12"/>
  <c r="M24" i="12"/>
  <c r="J24" i="12"/>
  <c r="Y12" i="13"/>
  <c r="V12" i="13"/>
  <c r="S12" i="13"/>
  <c r="P12" i="13"/>
  <c r="M12" i="13"/>
  <c r="J12" i="13"/>
  <c r="Y11" i="13" l="1"/>
  <c r="V11" i="13"/>
  <c r="S11" i="13"/>
  <c r="P11" i="13"/>
  <c r="M11" i="13"/>
  <c r="J11" i="13"/>
  <c r="Y10" i="13"/>
  <c r="V10" i="13"/>
  <c r="S10" i="13"/>
  <c r="P10" i="13"/>
  <c r="M10" i="13"/>
  <c r="J10" i="13"/>
  <c r="Y9" i="13"/>
  <c r="V9" i="13"/>
  <c r="S9" i="13"/>
  <c r="P9" i="13"/>
  <c r="M9" i="13"/>
  <c r="J9" i="13"/>
  <c r="Y8" i="13"/>
  <c r="V8" i="13"/>
  <c r="S8" i="13"/>
  <c r="P8" i="13"/>
  <c r="M8" i="13"/>
  <c r="J8" i="13"/>
  <c r="Y6" i="13"/>
  <c r="V6" i="13"/>
  <c r="S6" i="13"/>
  <c r="P6" i="13"/>
  <c r="M6" i="13"/>
  <c r="J6" i="13"/>
  <c r="Y7" i="13"/>
  <c r="V7" i="13"/>
  <c r="S7" i="13"/>
  <c r="P7" i="13"/>
  <c r="M7" i="13"/>
  <c r="J7" i="13"/>
  <c r="G24" i="12"/>
  <c r="Y23" i="12"/>
  <c r="Y21" i="12"/>
  <c r="Y16" i="12"/>
  <c r="Y19" i="12"/>
  <c r="Y22" i="12"/>
  <c r="Y12" i="12"/>
  <c r="Y7" i="12"/>
  <c r="Y18" i="12"/>
  <c r="Y6" i="12"/>
  <c r="Y9" i="12"/>
  <c r="Y10" i="12"/>
  <c r="Y15" i="12"/>
  <c r="Y17" i="12"/>
  <c r="Y11" i="12"/>
  <c r="Y14" i="12"/>
  <c r="Y8" i="12"/>
  <c r="Y20" i="12"/>
  <c r="Y13" i="12"/>
  <c r="V23" i="12"/>
  <c r="S23" i="12"/>
  <c r="P23" i="12"/>
  <c r="M23" i="12"/>
  <c r="J23" i="12"/>
  <c r="V21" i="12"/>
  <c r="S21" i="12"/>
  <c r="P21" i="12"/>
  <c r="M21" i="12"/>
  <c r="J21" i="12"/>
  <c r="V16" i="12"/>
  <c r="S16" i="12"/>
  <c r="P16" i="12"/>
  <c r="M16" i="12"/>
  <c r="J16" i="12"/>
  <c r="V19" i="12"/>
  <c r="S19" i="12"/>
  <c r="P19" i="12"/>
  <c r="M19" i="12"/>
  <c r="J19" i="12"/>
  <c r="V22" i="12"/>
  <c r="S22" i="12"/>
  <c r="P22" i="12"/>
  <c r="M22" i="12"/>
  <c r="J22" i="12"/>
  <c r="V12" i="12"/>
  <c r="S12" i="12"/>
  <c r="P12" i="12"/>
  <c r="M12" i="12"/>
  <c r="J12" i="12"/>
  <c r="V7" i="12"/>
  <c r="S7" i="12"/>
  <c r="P7" i="12"/>
  <c r="M7" i="12"/>
  <c r="J7" i="12"/>
  <c r="S9" i="12"/>
  <c r="P9" i="12"/>
  <c r="M9" i="12"/>
  <c r="J9" i="12"/>
  <c r="V18" i="12"/>
  <c r="S18" i="12"/>
  <c r="J18" i="12"/>
  <c r="V6" i="12"/>
  <c r="S6" i="12"/>
  <c r="P6" i="12"/>
  <c r="M6" i="12"/>
  <c r="J6" i="12"/>
  <c r="V10" i="12"/>
  <c r="S10" i="12"/>
  <c r="P10" i="12"/>
  <c r="M10" i="12"/>
  <c r="J10" i="12"/>
  <c r="V15" i="12"/>
  <c r="S15" i="12"/>
  <c r="P15" i="12"/>
  <c r="M15" i="12"/>
  <c r="J15" i="12"/>
  <c r="V17" i="12"/>
  <c r="S17" i="12"/>
  <c r="P17" i="12"/>
  <c r="M17" i="12"/>
  <c r="J17" i="12"/>
  <c r="V11" i="12"/>
  <c r="S11" i="12"/>
  <c r="P11" i="12"/>
  <c r="M11" i="12"/>
  <c r="J11" i="12"/>
  <c r="V14" i="12"/>
  <c r="S14" i="12"/>
  <c r="P14" i="12"/>
  <c r="M14" i="12"/>
  <c r="J14" i="12"/>
  <c r="V8" i="12"/>
  <c r="S8" i="12"/>
  <c r="P8" i="12"/>
  <c r="M8" i="12"/>
  <c r="J8" i="12"/>
  <c r="V20" i="12"/>
  <c r="S20" i="12"/>
  <c r="P20" i="12"/>
  <c r="M20" i="12"/>
  <c r="J20" i="12"/>
  <c r="V13" i="12"/>
  <c r="S13" i="12"/>
  <c r="P13" i="12"/>
  <c r="M13" i="12"/>
  <c r="J13" i="12"/>
  <c r="Y15" i="11"/>
  <c r="Y13" i="11"/>
  <c r="Y11" i="11"/>
  <c r="Y14" i="11"/>
  <c r="Y7" i="11"/>
  <c r="Y10" i="11"/>
  <c r="Y9" i="11"/>
  <c r="Y12" i="11"/>
  <c r="Y6" i="11"/>
  <c r="Y8" i="11"/>
  <c r="G16" i="11"/>
  <c r="V15" i="11"/>
  <c r="S15" i="11"/>
  <c r="P15" i="11"/>
  <c r="M15" i="11"/>
  <c r="J15" i="11"/>
  <c r="V13" i="11"/>
  <c r="S13" i="11"/>
  <c r="J13" i="11"/>
  <c r="V11" i="11"/>
  <c r="S11" i="11"/>
  <c r="P11" i="11"/>
  <c r="M11" i="11"/>
  <c r="J11" i="11"/>
  <c r="V14" i="11"/>
  <c r="S14" i="11"/>
  <c r="P14" i="11"/>
  <c r="M14" i="11"/>
  <c r="J14" i="11"/>
  <c r="V7" i="11"/>
  <c r="S7" i="11"/>
  <c r="P7" i="11"/>
  <c r="M7" i="11"/>
  <c r="J7" i="11"/>
  <c r="V10" i="11"/>
  <c r="S10" i="11"/>
  <c r="P10" i="11"/>
  <c r="M10" i="11"/>
  <c r="J10" i="11"/>
  <c r="V9" i="11"/>
  <c r="S9" i="11"/>
  <c r="P9" i="11"/>
  <c r="M9" i="11"/>
  <c r="J9" i="11"/>
  <c r="V12" i="11"/>
  <c r="S12" i="11"/>
  <c r="P12" i="11"/>
  <c r="M12" i="11"/>
  <c r="J12" i="11"/>
  <c r="V6" i="11"/>
  <c r="S6" i="11"/>
  <c r="P6" i="11"/>
  <c r="M6" i="11"/>
  <c r="J6" i="11"/>
  <c r="V8" i="11"/>
  <c r="S8" i="11"/>
  <c r="P8" i="11"/>
  <c r="M8" i="11"/>
  <c r="J8" i="11"/>
  <c r="G14" i="10"/>
  <c r="G21" i="12" l="1"/>
  <c r="G23" i="12"/>
  <c r="G7" i="13"/>
  <c r="G8" i="13"/>
  <c r="G11" i="13"/>
  <c r="G18" i="12"/>
  <c r="G13" i="12"/>
  <c r="G6" i="12"/>
  <c r="G9" i="12"/>
  <c r="G14" i="12"/>
  <c r="G10" i="12"/>
  <c r="G22" i="12"/>
  <c r="G17" i="12"/>
  <c r="G7" i="12"/>
  <c r="G16" i="12"/>
  <c r="G20" i="12"/>
  <c r="G11" i="12"/>
  <c r="G19" i="12"/>
  <c r="G8" i="12"/>
  <c r="G15" i="12"/>
  <c r="G12" i="12"/>
  <c r="G14" i="11"/>
  <c r="G6" i="11"/>
  <c r="G7" i="11"/>
  <c r="G12" i="11"/>
  <c r="G15" i="11"/>
  <c r="G6" i="13"/>
  <c r="G12" i="13"/>
  <c r="G10" i="13"/>
  <c r="G9" i="13"/>
  <c r="G11" i="11"/>
  <c r="G9" i="11"/>
  <c r="G13" i="11"/>
  <c r="G10" i="11"/>
  <c r="G8" i="11"/>
  <c r="M13" i="10"/>
  <c r="M12" i="10"/>
  <c r="M11" i="10"/>
  <c r="M9" i="10"/>
  <c r="M8" i="10"/>
  <c r="M10" i="10"/>
  <c r="M7" i="10"/>
  <c r="M6" i="10"/>
  <c r="J13" i="10" l="1"/>
  <c r="J12" i="10"/>
  <c r="Y13" i="10"/>
  <c r="V13" i="10"/>
  <c r="S13" i="10"/>
  <c r="Y12" i="10"/>
  <c r="V12" i="10"/>
  <c r="S12" i="10"/>
  <c r="P13" i="10"/>
  <c r="P12" i="10"/>
  <c r="J11" i="10"/>
  <c r="P9" i="10"/>
  <c r="Y11" i="10"/>
  <c r="V11" i="10"/>
  <c r="S11" i="10"/>
  <c r="P11" i="10"/>
  <c r="Y8" i="10"/>
  <c r="V8" i="10"/>
  <c r="S8" i="10"/>
  <c r="P8" i="10"/>
  <c r="J8" i="10"/>
  <c r="Y10" i="10"/>
  <c r="V10" i="10"/>
  <c r="S10" i="10"/>
  <c r="P10" i="10"/>
  <c r="J10" i="10"/>
  <c r="J9" i="10"/>
  <c r="S9" i="10"/>
  <c r="V9" i="10"/>
  <c r="Y9" i="10"/>
  <c r="V6" i="10"/>
  <c r="J6" i="10"/>
  <c r="P6" i="10"/>
  <c r="S6" i="10"/>
  <c r="Y6" i="10"/>
  <c r="V7" i="10"/>
  <c r="J7" i="10"/>
  <c r="P7" i="10"/>
  <c r="S7" i="10"/>
  <c r="Y7" i="10"/>
  <c r="G13" i="10" l="1"/>
  <c r="G6" i="10"/>
  <c r="G8" i="10"/>
  <c r="G11" i="10"/>
  <c r="G9" i="10"/>
  <c r="G10" i="10"/>
  <c r="G12" i="10"/>
  <c r="G7" i="10"/>
</calcChain>
</file>

<file path=xl/sharedStrings.xml><?xml version="1.0" encoding="utf-8"?>
<sst xmlns="http://schemas.openxmlformats.org/spreadsheetml/2006/main" count="842" uniqueCount="161">
  <si>
    <t>Total</t>
  </si>
  <si>
    <t>Pos.</t>
  </si>
  <si>
    <t>Family Name</t>
  </si>
  <si>
    <t>First Name</t>
  </si>
  <si>
    <t>Nat.</t>
  </si>
  <si>
    <t>FMN</t>
  </si>
  <si>
    <t>Machine</t>
  </si>
  <si>
    <t>RR Hill Climb</t>
  </si>
  <si>
    <t>Landshaag/AUT</t>
  </si>
  <si>
    <t xml:space="preserve">Venue: </t>
  </si>
  <si>
    <t xml:space="preserve">EMN: </t>
  </si>
  <si>
    <t>FMN:</t>
  </si>
  <si>
    <t xml:space="preserve">Country: </t>
  </si>
  <si>
    <t xml:space="preserve">Date: </t>
  </si>
  <si>
    <t>St. Nr.</t>
  </si>
  <si>
    <t>First name</t>
  </si>
  <si>
    <t>Nat</t>
  </si>
  <si>
    <t>Capacity</t>
  </si>
  <si>
    <t>Points</t>
  </si>
  <si>
    <t>4.</t>
  </si>
  <si>
    <t>5.</t>
  </si>
  <si>
    <t>Landshaag</t>
  </si>
  <si>
    <t>Result 250GP - Race 1</t>
  </si>
  <si>
    <t>Result Supermoto Open - Race 1</t>
  </si>
  <si>
    <t>FFM</t>
  </si>
  <si>
    <t>European Championship Road Racing Hill Climb</t>
  </si>
  <si>
    <t>Frauenschuh</t>
  </si>
  <si>
    <t>Josef</t>
  </si>
  <si>
    <t>AUT</t>
  </si>
  <si>
    <t>KTM</t>
  </si>
  <si>
    <t>SUI</t>
  </si>
  <si>
    <t>FMS</t>
  </si>
  <si>
    <t>Bongard</t>
  </si>
  <si>
    <t>Philippe</t>
  </si>
  <si>
    <t>Suzuki</t>
  </si>
  <si>
    <t>1.</t>
  </si>
  <si>
    <t>2.</t>
  </si>
  <si>
    <t>3.</t>
  </si>
  <si>
    <t>Rechberger</t>
  </si>
  <si>
    <t>Toni</t>
  </si>
  <si>
    <t>Rademacher</t>
  </si>
  <si>
    <t>Uwe</t>
  </si>
  <si>
    <t>GER</t>
  </si>
  <si>
    <t>BMW</t>
  </si>
  <si>
    <t>Bonetti</t>
  </si>
  <si>
    <t>Stefano</t>
  </si>
  <si>
    <t>ITA</t>
  </si>
  <si>
    <t>FMI</t>
  </si>
  <si>
    <t>Yamaha</t>
  </si>
  <si>
    <t>Niederkircher</t>
  </si>
  <si>
    <t>Ossi</t>
  </si>
  <si>
    <t>Jean Luc</t>
  </si>
  <si>
    <t>Honda</t>
  </si>
  <si>
    <t>FRA</t>
  </si>
  <si>
    <t>Depierreux</t>
  </si>
  <si>
    <t>Bernard</t>
  </si>
  <si>
    <t>BEL</t>
  </si>
  <si>
    <t>FMB</t>
  </si>
  <si>
    <t>Aprilia</t>
  </si>
  <si>
    <t>Testoni</t>
  </si>
  <si>
    <t>Guido</t>
  </si>
  <si>
    <t>Angelo</t>
  </si>
  <si>
    <t>Kawasaki</t>
  </si>
  <si>
    <t>David</t>
  </si>
  <si>
    <t>Daniele</t>
  </si>
  <si>
    <t>Storniolo</t>
  </si>
  <si>
    <t>Yuri</t>
  </si>
  <si>
    <t>Peclat</t>
  </si>
  <si>
    <t>Raphael</t>
  </si>
  <si>
    <t>Race 1</t>
  </si>
  <si>
    <t>Race 2</t>
  </si>
  <si>
    <t>Result Supermoto Open - Race 2</t>
  </si>
  <si>
    <t>Result 250GP - Race 2</t>
  </si>
  <si>
    <t>Poggio</t>
  </si>
  <si>
    <t>Rovelli</t>
  </si>
  <si>
    <t>Nicholas</t>
  </si>
  <si>
    <t>Ducati</t>
  </si>
  <si>
    <t>Result Supersport - Race 1</t>
  </si>
  <si>
    <t>Result Supersport - Race 2</t>
  </si>
  <si>
    <t>Result Superbike - Race 1</t>
  </si>
  <si>
    <t>Result Superbike - Race 2</t>
  </si>
  <si>
    <t>Wiesinger-Mayr</t>
  </si>
  <si>
    <t>Christian</t>
  </si>
  <si>
    <t>Daniel</t>
  </si>
  <si>
    <t>Frederic</t>
  </si>
  <si>
    <t>Poggio Valfredda/ITA</t>
  </si>
  <si>
    <t>Petit Abergement/FRA</t>
  </si>
  <si>
    <t>Petit Abergement</t>
  </si>
  <si>
    <t>Leone</t>
  </si>
  <si>
    <t>Gammer</t>
  </si>
  <si>
    <t>Wolfgang</t>
  </si>
  <si>
    <t>Spoleto/ITA</t>
  </si>
  <si>
    <t xml:space="preserve">Haller </t>
  </si>
  <si>
    <t>Rolf</t>
  </si>
  <si>
    <t>Stolli</t>
  </si>
  <si>
    <t>Kronschläger</t>
  </si>
  <si>
    <t>6.</t>
  </si>
  <si>
    <t>Spoleto</t>
  </si>
  <si>
    <t>123/01</t>
  </si>
  <si>
    <t>123/02</t>
  </si>
  <si>
    <t>123/03</t>
  </si>
  <si>
    <t>123/04</t>
  </si>
  <si>
    <t>123/05</t>
  </si>
  <si>
    <t>123/06</t>
  </si>
  <si>
    <t>27-29/04</t>
  </si>
  <si>
    <t>25-27/05</t>
  </si>
  <si>
    <t>15-17/06</t>
  </si>
  <si>
    <t>20-22/07</t>
  </si>
  <si>
    <t>Julbach/AUT</t>
  </si>
  <si>
    <t>Boecourt La Caquerelle/SUI</t>
  </si>
  <si>
    <t>29/06-01/07</t>
  </si>
  <si>
    <t>Julbach</t>
  </si>
  <si>
    <t>Boecourt</t>
  </si>
  <si>
    <t xml:space="preserve">Rademacher </t>
  </si>
  <si>
    <t>Lignite</t>
  </si>
  <si>
    <t>AMF</t>
  </si>
  <si>
    <t>Supermoto RRHC European Championship 2018</t>
  </si>
  <si>
    <t>Superbike RRHC European Championship 2018</t>
  </si>
  <si>
    <t>Supersport RRHC European Championship 2018</t>
  </si>
  <si>
    <t>250GP RRHC European Championship 2018</t>
  </si>
  <si>
    <t>Neuner</t>
  </si>
  <si>
    <t>Rafael</t>
  </si>
  <si>
    <t>KTM-JF</t>
  </si>
  <si>
    <t>Alonzi</t>
  </si>
  <si>
    <t>Williams</t>
  </si>
  <si>
    <t>7.</t>
  </si>
  <si>
    <t>Gangl</t>
  </si>
  <si>
    <t>Andreas</t>
  </si>
  <si>
    <t>9.</t>
  </si>
  <si>
    <t>Auberger</t>
  </si>
  <si>
    <t>Jürgen</t>
  </si>
  <si>
    <t>Mitgutsch</t>
  </si>
  <si>
    <t>Thomas</t>
  </si>
  <si>
    <t>SLO</t>
  </si>
  <si>
    <t>Mesojedec</t>
  </si>
  <si>
    <t>Leonard</t>
  </si>
  <si>
    <t>AMZS</t>
  </si>
  <si>
    <t>Ruggieri</t>
  </si>
  <si>
    <t>Alex</t>
  </si>
  <si>
    <t>Blengl</t>
  </si>
  <si>
    <t>Manuel</t>
  </si>
  <si>
    <t>Husqvarna</t>
  </si>
  <si>
    <t>Cipriani</t>
  </si>
  <si>
    <t>Claudio</t>
  </si>
  <si>
    <t>Mastrullo</t>
  </si>
  <si>
    <t>Francesco</t>
  </si>
  <si>
    <t>8.</t>
  </si>
  <si>
    <t>10.</t>
  </si>
  <si>
    <t>11.</t>
  </si>
  <si>
    <t>Stürzer</t>
  </si>
  <si>
    <t>Alfred</t>
  </si>
  <si>
    <t>Neumüller</t>
  </si>
  <si>
    <t>Philipp</t>
  </si>
  <si>
    <t>Winkler</t>
  </si>
  <si>
    <t>Florian</t>
  </si>
  <si>
    <t>Poggio - Isola del Liri</t>
  </si>
  <si>
    <t>Italy</t>
  </si>
  <si>
    <t>Haller</t>
  </si>
  <si>
    <t>Davide</t>
  </si>
  <si>
    <t>Giorgini</t>
  </si>
  <si>
    <t>HMS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</si>
</sst>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b/>
      <sz val="1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Calibri"/>
      <family val="2"/>
    </font>
    <font>
      <sz val="10"/>
      <name val="Arial"/>
      <family val="2"/>
    </font>
    <font>
      <b/>
      <sz val="18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6" fillId="0" borderId="0"/>
    <xf numFmtId="0" fontId="2" fillId="0" borderId="0"/>
  </cellStyleXfs>
  <cellXfs count="229">
    <xf numFmtId="0" fontId="0" fillId="0" borderId="0" xfId="0"/>
    <xf numFmtId="0" fontId="2" fillId="0" borderId="0" xfId="2"/>
    <xf numFmtId="0" fontId="1" fillId="0" borderId="0" xfId="2" applyFont="1"/>
    <xf numFmtId="0" fontId="2" fillId="0" borderId="0" xfId="2" applyAlignment="1">
      <alignment horizontal="center"/>
    </xf>
    <xf numFmtId="0" fontId="1" fillId="3" borderId="1" xfId="2" applyFont="1" applyFill="1" applyBorder="1" applyAlignment="1">
      <alignment horizontal="center"/>
    </xf>
    <xf numFmtId="0" fontId="1" fillId="3" borderId="2" xfId="2" applyFont="1" applyFill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2" fillId="0" borderId="0" xfId="2" applyFont="1"/>
    <xf numFmtId="0" fontId="5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1" fillId="0" borderId="0" xfId="2" applyFont="1" applyAlignment="1">
      <alignment horizontal="center"/>
    </xf>
    <xf numFmtId="0" fontId="2" fillId="0" borderId="0" xfId="2" applyFont="1" applyBorder="1" applyAlignment="1">
      <alignment vertical="top"/>
    </xf>
    <xf numFmtId="0" fontId="2" fillId="0" borderId="0" xfId="2" applyFont="1" applyBorder="1" applyAlignment="1">
      <alignment horizontal="center" vertical="top"/>
    </xf>
    <xf numFmtId="0" fontId="5" fillId="0" borderId="0" xfId="2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0" fontId="16" fillId="0" borderId="0" xfId="3"/>
    <xf numFmtId="0" fontId="9" fillId="0" borderId="11" xfId="3" applyFont="1" applyBorder="1" applyAlignment="1">
      <alignment horizontal="left"/>
    </xf>
    <xf numFmtId="0" fontId="16" fillId="0" borderId="11" xfId="3" applyBorder="1"/>
    <xf numFmtId="0" fontId="11" fillId="0" borderId="11" xfId="3" applyFont="1" applyBorder="1"/>
    <xf numFmtId="0" fontId="9" fillId="0" borderId="11" xfId="3" applyFont="1" applyBorder="1"/>
    <xf numFmtId="0" fontId="9" fillId="0" borderId="0" xfId="3" applyFont="1" applyAlignment="1">
      <alignment horizontal="center"/>
    </xf>
    <xf numFmtId="0" fontId="9" fillId="3" borderId="1" xfId="3" applyFont="1" applyFill="1" applyBorder="1" applyAlignment="1">
      <alignment horizontal="center"/>
    </xf>
    <xf numFmtId="0" fontId="9" fillId="3" borderId="2" xfId="3" applyFont="1" applyFill="1" applyBorder="1" applyAlignment="1">
      <alignment horizontal="center"/>
    </xf>
    <xf numFmtId="0" fontId="9" fillId="3" borderId="3" xfId="3" applyFont="1" applyFill="1" applyBorder="1" applyAlignment="1">
      <alignment horizontal="center"/>
    </xf>
    <xf numFmtId="0" fontId="5" fillId="0" borderId="9" xfId="3" applyFont="1" applyBorder="1" applyAlignment="1">
      <alignment horizontal="center" vertical="center"/>
    </xf>
    <xf numFmtId="0" fontId="12" fillId="0" borderId="19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vertical="center"/>
    </xf>
    <xf numFmtId="49" fontId="11" fillId="0" borderId="11" xfId="3" applyNumberFormat="1" applyFont="1" applyBorder="1" applyAlignment="1"/>
    <xf numFmtId="0" fontId="6" fillId="0" borderId="10" xfId="2" applyFont="1" applyBorder="1" applyAlignment="1">
      <alignment horizontal="center"/>
    </xf>
    <xf numFmtId="0" fontId="2" fillId="0" borderId="0" xfId="2" applyFont="1" applyAlignment="1"/>
    <xf numFmtId="0" fontId="17" fillId="0" borderId="7" xfId="3" applyFont="1" applyBorder="1" applyAlignment="1"/>
    <xf numFmtId="0" fontId="2" fillId="0" borderId="0" xfId="2" applyAlignment="1"/>
    <xf numFmtId="0" fontId="18" fillId="0" borderId="7" xfId="2" applyFont="1" applyBorder="1" applyAlignment="1">
      <alignment horizontal="center"/>
    </xf>
    <xf numFmtId="0" fontId="1" fillId="3" borderId="28" xfId="2" applyFont="1" applyFill="1" applyBorder="1" applyAlignment="1">
      <alignment horizontal="center"/>
    </xf>
    <xf numFmtId="0" fontId="1" fillId="3" borderId="29" xfId="2" applyFont="1" applyFill="1" applyBorder="1" applyAlignment="1">
      <alignment horizontal="center"/>
    </xf>
    <xf numFmtId="0" fontId="1" fillId="3" borderId="27" xfId="2" applyFont="1" applyFill="1" applyBorder="1" applyAlignment="1">
      <alignment horizontal="center"/>
    </xf>
    <xf numFmtId="0" fontId="1" fillId="3" borderId="30" xfId="2" applyFont="1" applyFill="1" applyBorder="1" applyAlignment="1">
      <alignment horizontal="center"/>
    </xf>
    <xf numFmtId="0" fontId="6" fillId="2" borderId="22" xfId="2" applyFont="1" applyFill="1" applyBorder="1" applyAlignment="1">
      <alignment horizontal="center"/>
    </xf>
    <xf numFmtId="0" fontId="1" fillId="3" borderId="31" xfId="2" applyFont="1" applyFill="1" applyBorder="1" applyAlignment="1">
      <alignment horizontal="center"/>
    </xf>
    <xf numFmtId="0" fontId="6" fillId="0" borderId="33" xfId="2" applyFont="1" applyBorder="1" applyAlignment="1">
      <alignment horizontal="center"/>
    </xf>
    <xf numFmtId="0" fontId="6" fillId="2" borderId="28" xfId="2" applyFont="1" applyFill="1" applyBorder="1" applyAlignment="1">
      <alignment horizontal="center"/>
    </xf>
    <xf numFmtId="0" fontId="17" fillId="0" borderId="7" xfId="3" applyFont="1" applyBorder="1" applyAlignment="1">
      <alignment horizontal="center"/>
    </xf>
    <xf numFmtId="0" fontId="1" fillId="3" borderId="38" xfId="2" applyFont="1" applyFill="1" applyBorder="1" applyAlignment="1">
      <alignment horizontal="center"/>
    </xf>
    <xf numFmtId="16" fontId="1" fillId="2" borderId="40" xfId="2" quotePrefix="1" applyNumberFormat="1" applyFont="1" applyFill="1" applyBorder="1" applyAlignment="1">
      <alignment horizontal="center"/>
    </xf>
    <xf numFmtId="164" fontId="1" fillId="2" borderId="41" xfId="2" quotePrefix="1" applyNumberFormat="1" applyFont="1" applyFill="1" applyBorder="1" applyAlignment="1">
      <alignment horizontal="center"/>
    </xf>
    <xf numFmtId="0" fontId="4" fillId="2" borderId="42" xfId="2" applyFont="1" applyFill="1" applyBorder="1" applyAlignment="1">
      <alignment horizontal="center"/>
    </xf>
    <xf numFmtId="0" fontId="6" fillId="2" borderId="43" xfId="2" applyFont="1" applyFill="1" applyBorder="1" applyAlignment="1">
      <alignment horizontal="center"/>
    </xf>
    <xf numFmtId="0" fontId="6" fillId="2" borderId="23" xfId="2" applyFont="1" applyFill="1" applyBorder="1" applyAlignment="1">
      <alignment horizontal="center"/>
    </xf>
    <xf numFmtId="0" fontId="6" fillId="0" borderId="32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0" borderId="44" xfId="2" applyFont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8" fillId="0" borderId="44" xfId="2" applyFont="1" applyBorder="1" applyAlignment="1">
      <alignment horizontal="center"/>
    </xf>
    <xf numFmtId="0" fontId="6" fillId="0" borderId="48" xfId="2" applyFont="1" applyBorder="1" applyAlignment="1">
      <alignment horizontal="center"/>
    </xf>
    <xf numFmtId="0" fontId="1" fillId="3" borderId="9" xfId="2" applyFont="1" applyFill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35" xfId="2" applyFont="1" applyBorder="1" applyAlignment="1">
      <alignment horizontal="center"/>
    </xf>
    <xf numFmtId="0" fontId="4" fillId="0" borderId="36" xfId="2" applyFont="1" applyBorder="1" applyAlignment="1">
      <alignment horizontal="center"/>
    </xf>
    <xf numFmtId="0" fontId="4" fillId="0" borderId="46" xfId="2" applyFont="1" applyBorder="1" applyAlignment="1">
      <alignment horizontal="center"/>
    </xf>
    <xf numFmtId="0" fontId="17" fillId="0" borderId="10" xfId="3" applyFont="1" applyBorder="1" applyAlignment="1">
      <alignment horizontal="center"/>
    </xf>
    <xf numFmtId="0" fontId="17" fillId="0" borderId="10" xfId="3" applyFont="1" applyBorder="1" applyAlignment="1"/>
    <xf numFmtId="0" fontId="17" fillId="0" borderId="7" xfId="3" applyFont="1" applyBorder="1" applyAlignment="1">
      <alignment horizontal="center" vertical="center"/>
    </xf>
    <xf numFmtId="0" fontId="19" fillId="0" borderId="7" xfId="2" applyFont="1" applyBorder="1" applyAlignment="1">
      <alignment horizontal="left"/>
    </xf>
    <xf numFmtId="0" fontId="19" fillId="0" borderId="7" xfId="2" applyFont="1" applyBorder="1" applyAlignment="1">
      <alignment horizontal="center"/>
    </xf>
    <xf numFmtId="0" fontId="17" fillId="0" borderId="50" xfId="3" applyFont="1" applyBorder="1" applyAlignment="1">
      <alignment horizontal="center"/>
    </xf>
    <xf numFmtId="0" fontId="17" fillId="0" borderId="33" xfId="3" applyFont="1" applyBorder="1" applyAlignment="1">
      <alignment horizontal="center"/>
    </xf>
    <xf numFmtId="0" fontId="7" fillId="2" borderId="35" xfId="2" applyFont="1" applyFill="1" applyBorder="1" applyAlignment="1">
      <alignment horizontal="center"/>
    </xf>
    <xf numFmtId="0" fontId="6" fillId="0" borderId="47" xfId="2" applyFont="1" applyBorder="1" applyAlignment="1">
      <alignment horizontal="center"/>
    </xf>
    <xf numFmtId="0" fontId="19" fillId="0" borderId="33" xfId="2" applyFont="1" applyBorder="1" applyAlignment="1">
      <alignment horizontal="center"/>
    </xf>
    <xf numFmtId="0" fontId="7" fillId="2" borderId="46" xfId="2" applyFont="1" applyFill="1" applyBorder="1" applyAlignment="1">
      <alignment horizontal="center"/>
    </xf>
    <xf numFmtId="0" fontId="16" fillId="0" borderId="0" xfId="3" applyAlignment="1">
      <alignment horizontal="center"/>
    </xf>
    <xf numFmtId="0" fontId="16" fillId="0" borderId="0" xfId="3" applyAlignment="1">
      <alignment horizontal="center" vertical="center"/>
    </xf>
    <xf numFmtId="0" fontId="9" fillId="3" borderId="2" xfId="3" applyFont="1" applyFill="1" applyBorder="1" applyAlignment="1">
      <alignment horizontal="center" vertical="center"/>
    </xf>
    <xf numFmtId="0" fontId="17" fillId="0" borderId="10" xfId="3" applyFont="1" applyBorder="1" applyAlignment="1">
      <alignment horizontal="center" vertical="center"/>
    </xf>
    <xf numFmtId="0" fontId="16" fillId="0" borderId="0" xfId="3" applyAlignment="1">
      <alignment vertical="center"/>
    </xf>
    <xf numFmtId="0" fontId="21" fillId="0" borderId="11" xfId="3" applyFont="1" applyBorder="1"/>
    <xf numFmtId="0" fontId="22" fillId="0" borderId="0" xfId="3" applyFont="1" applyFill="1"/>
    <xf numFmtId="0" fontId="16" fillId="0" borderId="11" xfId="3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16" fillId="0" borderId="0" xfId="3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17" fillId="0" borderId="7" xfId="3" applyFont="1" applyFill="1" applyBorder="1" applyAlignment="1"/>
    <xf numFmtId="0" fontId="6" fillId="0" borderId="49" xfId="2" applyFont="1" applyBorder="1" applyAlignment="1">
      <alignment horizontal="center"/>
    </xf>
    <xf numFmtId="0" fontId="17" fillId="0" borderId="10" xfId="3" applyFont="1" applyFill="1" applyBorder="1" applyAlignment="1"/>
    <xf numFmtId="0" fontId="19" fillId="0" borderId="7" xfId="2" applyFont="1" applyFill="1" applyBorder="1" applyAlignment="1"/>
    <xf numFmtId="0" fontId="23" fillId="0" borderId="48" xfId="2" applyFont="1" applyBorder="1" applyAlignment="1">
      <alignment horizontal="center"/>
    </xf>
    <xf numFmtId="0" fontId="23" fillId="0" borderId="33" xfId="2" applyFont="1" applyBorder="1" applyAlignment="1">
      <alignment horizontal="center"/>
    </xf>
    <xf numFmtId="0" fontId="6" fillId="0" borderId="25" xfId="2" applyFont="1" applyBorder="1" applyAlignment="1">
      <alignment horizontal="center"/>
    </xf>
    <xf numFmtId="164" fontId="1" fillId="2" borderId="41" xfId="2" applyNumberFormat="1" applyFont="1" applyFill="1" applyBorder="1" applyAlignment="1">
      <alignment horizontal="center"/>
    </xf>
    <xf numFmtId="0" fontId="4" fillId="0" borderId="41" xfId="2" applyFont="1" applyBorder="1" applyAlignment="1">
      <alignment horizontal="center"/>
    </xf>
    <xf numFmtId="0" fontId="4" fillId="0" borderId="53" xfId="2" applyFont="1" applyBorder="1" applyAlignment="1">
      <alignment horizontal="center"/>
    </xf>
    <xf numFmtId="0" fontId="7" fillId="2" borderId="37" xfId="2" applyFont="1" applyFill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17" fillId="0" borderId="25" xfId="3" applyFont="1" applyFill="1" applyBorder="1" applyAlignment="1"/>
    <xf numFmtId="0" fontId="17" fillId="0" borderId="25" xfId="3" applyFont="1" applyBorder="1" applyAlignment="1">
      <alignment horizontal="center"/>
    </xf>
    <xf numFmtId="0" fontId="6" fillId="0" borderId="18" xfId="2" applyFont="1" applyBorder="1" applyAlignment="1">
      <alignment horizontal="center"/>
    </xf>
    <xf numFmtId="0" fontId="1" fillId="3" borderId="3" xfId="2" applyFont="1" applyFill="1" applyBorder="1" applyAlignment="1">
      <alignment horizontal="center"/>
    </xf>
    <xf numFmtId="0" fontId="5" fillId="0" borderId="51" xfId="2" applyFont="1" applyBorder="1" applyAlignment="1">
      <alignment horizontal="center"/>
    </xf>
    <xf numFmtId="0" fontId="5" fillId="0" borderId="26" xfId="2" applyFont="1" applyBorder="1" applyAlignment="1">
      <alignment horizontal="center"/>
    </xf>
    <xf numFmtId="0" fontId="19" fillId="0" borderId="25" xfId="2" applyFont="1" applyBorder="1" applyAlignment="1">
      <alignment horizontal="center"/>
    </xf>
    <xf numFmtId="0" fontId="19" fillId="0" borderId="24" xfId="2" applyFont="1" applyBorder="1" applyAlignment="1">
      <alignment horizontal="center"/>
    </xf>
    <xf numFmtId="0" fontId="19" fillId="0" borderId="52" xfId="2" applyFont="1" applyBorder="1" applyAlignment="1">
      <alignment horizontal="center"/>
    </xf>
    <xf numFmtId="0" fontId="19" fillId="0" borderId="28" xfId="2" applyFont="1" applyBorder="1" applyAlignment="1">
      <alignment horizontal="center"/>
    </xf>
    <xf numFmtId="0" fontId="19" fillId="0" borderId="25" xfId="2" applyFont="1" applyFill="1" applyBorder="1" applyAlignment="1"/>
    <xf numFmtId="0" fontId="19" fillId="0" borderId="25" xfId="2" applyFont="1" applyBorder="1" applyAlignment="1">
      <alignment horizontal="left"/>
    </xf>
    <xf numFmtId="0" fontId="19" fillId="0" borderId="52" xfId="2" applyFont="1" applyFill="1" applyBorder="1" applyAlignment="1"/>
    <xf numFmtId="0" fontId="19" fillId="0" borderId="52" xfId="2" applyFont="1" applyBorder="1" applyAlignment="1">
      <alignment horizontal="left"/>
    </xf>
    <xf numFmtId="0" fontId="6" fillId="0" borderId="54" xfId="2" applyFont="1" applyBorder="1" applyAlignment="1">
      <alignment horizontal="center"/>
    </xf>
    <xf numFmtId="0" fontId="9" fillId="3" borderId="55" xfId="3" applyFont="1" applyFill="1" applyBorder="1" applyAlignment="1">
      <alignment horizontal="center"/>
    </xf>
    <xf numFmtId="0" fontId="9" fillId="3" borderId="56" xfId="3" applyFont="1" applyFill="1" applyBorder="1" applyAlignment="1">
      <alignment horizontal="center" vertical="center"/>
    </xf>
    <xf numFmtId="0" fontId="9" fillId="3" borderId="56" xfId="3" applyFont="1" applyFill="1" applyBorder="1" applyAlignment="1">
      <alignment horizontal="center"/>
    </xf>
    <xf numFmtId="0" fontId="9" fillId="3" borderId="57" xfId="3" applyFont="1" applyFill="1" applyBorder="1" applyAlignment="1">
      <alignment horizontal="center"/>
    </xf>
    <xf numFmtId="0" fontId="5" fillId="0" borderId="7" xfId="3" applyFont="1" applyBorder="1" applyAlignment="1">
      <alignment horizontal="center"/>
    </xf>
    <xf numFmtId="0" fontId="1" fillId="0" borderId="8" xfId="2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0" fontId="24" fillId="3" borderId="57" xfId="3" applyFont="1" applyFill="1" applyBorder="1" applyAlignment="1">
      <alignment horizontal="center"/>
    </xf>
    <xf numFmtId="0" fontId="17" fillId="0" borderId="7" xfId="3" applyFont="1" applyFill="1" applyBorder="1" applyAlignment="1">
      <alignment horizontal="center"/>
    </xf>
    <xf numFmtId="0" fontId="19" fillId="0" borderId="6" xfId="3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1" fillId="0" borderId="36" xfId="2" applyFont="1" applyFill="1" applyBorder="1" applyAlignment="1">
      <alignment horizontal="center"/>
    </xf>
    <xf numFmtId="0" fontId="1" fillId="0" borderId="36" xfId="2" applyFont="1" applyBorder="1" applyAlignment="1">
      <alignment horizontal="center"/>
    </xf>
    <xf numFmtId="0" fontId="19" fillId="0" borderId="10" xfId="2" applyFont="1" applyFill="1" applyBorder="1" applyAlignment="1"/>
    <xf numFmtId="0" fontId="19" fillId="0" borderId="10" xfId="2" applyFont="1" applyBorder="1" applyAlignment="1">
      <alignment horizontal="left"/>
    </xf>
    <xf numFmtId="0" fontId="19" fillId="0" borderId="10" xfId="2" applyFont="1" applyBorder="1" applyAlignment="1">
      <alignment horizontal="center"/>
    </xf>
    <xf numFmtId="0" fontId="1" fillId="0" borderId="37" xfId="2" applyFont="1" applyBorder="1" applyAlignment="1">
      <alignment horizontal="center"/>
    </xf>
    <xf numFmtId="0" fontId="12" fillId="0" borderId="8" xfId="3" applyFont="1" applyBorder="1" applyAlignment="1">
      <alignment horizontal="center"/>
    </xf>
    <xf numFmtId="0" fontId="19" fillId="0" borderId="7" xfId="2" applyFont="1" applyFill="1" applyBorder="1" applyAlignment="1">
      <alignment horizontal="left"/>
    </xf>
    <xf numFmtId="0" fontId="5" fillId="0" borderId="10" xfId="3" applyFont="1" applyBorder="1" applyAlignment="1">
      <alignment horizontal="center"/>
    </xf>
    <xf numFmtId="0" fontId="17" fillId="0" borderId="10" xfId="3" applyFont="1" applyFill="1" applyBorder="1" applyAlignment="1">
      <alignment horizontal="center"/>
    </xf>
    <xf numFmtId="0" fontId="1" fillId="0" borderId="19" xfId="2" applyFont="1" applyBorder="1" applyAlignment="1">
      <alignment horizontal="center"/>
    </xf>
    <xf numFmtId="0" fontId="12" fillId="0" borderId="8" xfId="3" applyFont="1" applyBorder="1" applyAlignment="1">
      <alignment horizontal="center" vertical="center"/>
    </xf>
    <xf numFmtId="0" fontId="6" fillId="2" borderId="58" xfId="2" applyFont="1" applyFill="1" applyBorder="1"/>
    <xf numFmtId="0" fontId="6" fillId="2" borderId="0" xfId="2" applyFont="1" applyFill="1" applyBorder="1"/>
    <xf numFmtId="0" fontId="6" fillId="2" borderId="51" xfId="2" applyFont="1" applyFill="1" applyBorder="1"/>
    <xf numFmtId="0" fontId="6" fillId="2" borderId="23" xfId="2" applyFont="1" applyFill="1" applyBorder="1"/>
    <xf numFmtId="0" fontId="5" fillId="0" borderId="45" xfId="3" applyFont="1" applyBorder="1" applyAlignment="1">
      <alignment vertical="center"/>
    </xf>
    <xf numFmtId="0" fontId="19" fillId="0" borderId="17" xfId="2" applyFont="1" applyBorder="1" applyAlignment="1">
      <alignment horizontal="center"/>
    </xf>
    <xf numFmtId="0" fontId="19" fillId="0" borderId="44" xfId="2" applyFont="1" applyBorder="1" applyAlignment="1">
      <alignment horizontal="center"/>
    </xf>
    <xf numFmtId="0" fontId="19" fillId="0" borderId="4" xfId="2" applyFont="1" applyBorder="1" applyAlignment="1">
      <alignment horizontal="center"/>
    </xf>
    <xf numFmtId="0" fontId="19" fillId="0" borderId="18" xfId="2" applyFont="1" applyBorder="1" applyAlignment="1">
      <alignment horizontal="center"/>
    </xf>
    <xf numFmtId="0" fontId="19" fillId="0" borderId="6" xfId="2" applyFont="1" applyBorder="1" applyAlignment="1">
      <alignment horizontal="center"/>
    </xf>
    <xf numFmtId="0" fontId="19" fillId="0" borderId="8" xfId="2" applyFont="1" applyBorder="1" applyAlignment="1">
      <alignment horizontal="center"/>
    </xf>
    <xf numFmtId="0" fontId="19" fillId="0" borderId="9" xfId="2" applyFont="1" applyBorder="1" applyAlignment="1">
      <alignment horizontal="center"/>
    </xf>
    <xf numFmtId="0" fontId="19" fillId="0" borderId="19" xfId="2" applyFont="1" applyBorder="1" applyAlignment="1">
      <alignment horizontal="center"/>
    </xf>
    <xf numFmtId="0" fontId="19" fillId="0" borderId="16" xfId="2" applyFont="1" applyBorder="1" applyAlignment="1">
      <alignment horizontal="center"/>
    </xf>
    <xf numFmtId="0" fontId="19" fillId="0" borderId="34" xfId="2" applyFont="1" applyBorder="1" applyAlignment="1">
      <alignment horizontal="center"/>
    </xf>
    <xf numFmtId="0" fontId="5" fillId="0" borderId="8" xfId="3" applyFont="1" applyBorder="1" applyAlignment="1">
      <alignment horizontal="center"/>
    </xf>
    <xf numFmtId="0" fontId="5" fillId="0" borderId="19" xfId="3" applyFont="1" applyBorder="1" applyAlignment="1">
      <alignment horizontal="center"/>
    </xf>
    <xf numFmtId="0" fontId="17" fillId="0" borderId="52" xfId="3" applyFont="1" applyFill="1" applyBorder="1" applyAlignment="1"/>
    <xf numFmtId="0" fontId="17" fillId="0" borderId="52" xfId="3" applyFont="1" applyBorder="1" applyAlignment="1"/>
    <xf numFmtId="0" fontId="17" fillId="0" borderId="52" xfId="3" applyFont="1" applyBorder="1" applyAlignment="1">
      <alignment horizontal="center"/>
    </xf>
    <xf numFmtId="0" fontId="17" fillId="0" borderId="61" xfId="3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0" fontId="6" fillId="0" borderId="61" xfId="2" applyFont="1" applyBorder="1" applyAlignment="1">
      <alignment horizontal="center"/>
    </xf>
    <xf numFmtId="0" fontId="6" fillId="0" borderId="51" xfId="2" applyFont="1" applyBorder="1" applyAlignment="1">
      <alignment horizontal="center"/>
    </xf>
    <xf numFmtId="0" fontId="19" fillId="0" borderId="7" xfId="0" applyFont="1" applyFill="1" applyBorder="1"/>
    <xf numFmtId="0" fontId="19" fillId="0" borderId="7" xfId="0" applyFont="1" applyFill="1" applyBorder="1" applyAlignment="1">
      <alignment horizontal="left"/>
    </xf>
    <xf numFmtId="0" fontId="17" fillId="0" borderId="24" xfId="3" applyFont="1" applyBorder="1" applyAlignment="1">
      <alignment horizontal="center" vertical="center"/>
    </xf>
    <xf numFmtId="0" fontId="5" fillId="0" borderId="49" xfId="2" applyFont="1" applyBorder="1" applyAlignment="1">
      <alignment horizontal="center"/>
    </xf>
    <xf numFmtId="0" fontId="17" fillId="0" borderId="50" xfId="3" applyFont="1" applyFill="1" applyBorder="1" applyAlignment="1"/>
    <xf numFmtId="0" fontId="17" fillId="0" borderId="50" xfId="3" applyFont="1" applyBorder="1" applyAlignment="1"/>
    <xf numFmtId="0" fontId="17" fillId="0" borderId="12" xfId="3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17" fillId="0" borderId="28" xfId="3" applyFont="1" applyBorder="1" applyAlignment="1">
      <alignment horizontal="center"/>
    </xf>
    <xf numFmtId="0" fontId="6" fillId="0" borderId="62" xfId="2" applyFont="1" applyBorder="1" applyAlignment="1">
      <alignment horizontal="center"/>
    </xf>
    <xf numFmtId="0" fontId="6" fillId="0" borderId="52" xfId="2" applyFont="1" applyBorder="1" applyAlignment="1">
      <alignment horizontal="center"/>
    </xf>
    <xf numFmtId="0" fontId="17" fillId="0" borderId="7" xfId="3" applyFont="1" applyFill="1" applyBorder="1" applyAlignment="1">
      <alignment vertical="center"/>
    </xf>
    <xf numFmtId="0" fontId="17" fillId="0" borderId="7" xfId="3" applyFont="1" applyBorder="1" applyAlignment="1">
      <alignment vertical="center"/>
    </xf>
    <xf numFmtId="0" fontId="17" fillId="0" borderId="25" xfId="3" applyFont="1" applyBorder="1" applyAlignment="1"/>
    <xf numFmtId="0" fontId="17" fillId="0" borderId="24" xfId="3" applyFont="1" applyBorder="1" applyAlignment="1">
      <alignment horizontal="center"/>
    </xf>
    <xf numFmtId="0" fontId="17" fillId="0" borderId="16" xfId="3" applyFont="1" applyBorder="1" applyAlignment="1">
      <alignment horizontal="center"/>
    </xf>
    <xf numFmtId="0" fontId="6" fillId="0" borderId="26" xfId="2" applyFont="1" applyBorder="1" applyAlignment="1">
      <alignment horizontal="center"/>
    </xf>
    <xf numFmtId="0" fontId="6" fillId="0" borderId="24" xfId="2" applyFont="1" applyBorder="1" applyAlignment="1">
      <alignment horizontal="center"/>
    </xf>
    <xf numFmtId="0" fontId="6" fillId="0" borderId="63" xfId="2" applyFont="1" applyBorder="1" applyAlignment="1">
      <alignment horizontal="center"/>
    </xf>
    <xf numFmtId="0" fontId="7" fillId="2" borderId="27" xfId="2" applyFont="1" applyFill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64" xfId="2" applyFont="1" applyBorder="1" applyAlignment="1">
      <alignment horizontal="center"/>
    </xf>
    <xf numFmtId="0" fontId="5" fillId="0" borderId="49" xfId="3" applyFont="1" applyBorder="1" applyAlignment="1">
      <alignment horizontal="center"/>
    </xf>
    <xf numFmtId="0" fontId="19" fillId="0" borderId="50" xfId="2" applyFont="1" applyFill="1" applyBorder="1" applyAlignment="1"/>
    <xf numFmtId="0" fontId="19" fillId="0" borderId="50" xfId="2" applyFont="1" applyBorder="1" applyAlignment="1">
      <alignment horizontal="left"/>
    </xf>
    <xf numFmtId="0" fontId="19" fillId="0" borderId="50" xfId="2" applyFont="1" applyBorder="1" applyAlignment="1">
      <alignment horizontal="center"/>
    </xf>
    <xf numFmtId="0" fontId="19" fillId="0" borderId="12" xfId="2" applyFont="1" applyBorder="1" applyAlignment="1">
      <alignment horizontal="center"/>
    </xf>
    <xf numFmtId="0" fontId="5" fillId="0" borderId="65" xfId="3" applyFont="1" applyBorder="1" applyAlignment="1">
      <alignment horizontal="center"/>
    </xf>
    <xf numFmtId="0" fontId="1" fillId="0" borderId="66" xfId="2" applyFont="1" applyFill="1" applyBorder="1" applyAlignment="1">
      <alignment horizontal="center"/>
    </xf>
    <xf numFmtId="0" fontId="1" fillId="0" borderId="66" xfId="2" applyFont="1" applyBorder="1" applyAlignment="1">
      <alignment horizontal="center"/>
    </xf>
    <xf numFmtId="0" fontId="17" fillId="0" borderId="50" xfId="3" applyFont="1" applyFill="1" applyBorder="1" applyAlignment="1">
      <alignment horizontal="center"/>
    </xf>
    <xf numFmtId="0" fontId="19" fillId="0" borderId="50" xfId="2" applyFont="1" applyFill="1" applyBorder="1" applyAlignment="1">
      <alignment horizontal="left"/>
    </xf>
    <xf numFmtId="0" fontId="19" fillId="0" borderId="5" xfId="2" applyFont="1" applyFill="1" applyBorder="1" applyAlignment="1"/>
    <xf numFmtId="0" fontId="19" fillId="0" borderId="5" xfId="2" applyFont="1" applyBorder="1" applyAlignment="1">
      <alignment horizontal="left"/>
    </xf>
    <xf numFmtId="0" fontId="19" fillId="0" borderId="5" xfId="2" applyFont="1" applyBorder="1" applyAlignment="1">
      <alignment horizontal="center"/>
    </xf>
    <xf numFmtId="0" fontId="17" fillId="0" borderId="33" xfId="3" applyFont="1" applyBorder="1" applyAlignment="1">
      <alignment horizontal="center" vertical="center"/>
    </xf>
    <xf numFmtId="0" fontId="5" fillId="0" borderId="50" xfId="3" applyFont="1" applyBorder="1" applyAlignment="1">
      <alignment horizontal="center"/>
    </xf>
    <xf numFmtId="0" fontId="12" fillId="0" borderId="65" xfId="3" applyFont="1" applyBorder="1" applyAlignment="1">
      <alignment horizontal="center"/>
    </xf>
    <xf numFmtId="0" fontId="17" fillId="0" borderId="25" xfId="3" applyFont="1" applyBorder="1" applyAlignment="1">
      <alignment horizontal="center" vertical="center"/>
    </xf>
    <xf numFmtId="0" fontId="19" fillId="0" borderId="49" xfId="3" applyFont="1" applyBorder="1" applyAlignment="1">
      <alignment horizontal="center"/>
    </xf>
    <xf numFmtId="0" fontId="6" fillId="0" borderId="50" xfId="2" applyFont="1" applyBorder="1" applyAlignment="1">
      <alignment horizontal="center"/>
    </xf>
    <xf numFmtId="0" fontId="5" fillId="0" borderId="14" xfId="3" applyFont="1" applyBorder="1" applyAlignment="1"/>
    <xf numFmtId="0" fontId="12" fillId="0" borderId="65" xfId="3" applyFont="1" applyBorder="1" applyAlignment="1">
      <alignment horizontal="center" vertical="center"/>
    </xf>
    <xf numFmtId="0" fontId="23" fillId="0" borderId="11" xfId="2" applyFont="1" applyBorder="1" applyAlignment="1">
      <alignment horizontal="center"/>
    </xf>
    <xf numFmtId="0" fontId="23" fillId="0" borderId="16" xfId="2" applyFont="1" applyBorder="1" applyAlignment="1">
      <alignment horizontal="center"/>
    </xf>
    <xf numFmtId="0" fontId="19" fillId="0" borderId="50" xfId="0" applyFont="1" applyFill="1" applyBorder="1" applyAlignment="1">
      <alignment horizontal="left"/>
    </xf>
    <xf numFmtId="0" fontId="19" fillId="0" borderId="50" xfId="0" applyFont="1" applyFill="1" applyBorder="1"/>
    <xf numFmtId="0" fontId="1" fillId="0" borderId="65" xfId="2" applyFont="1" applyBorder="1" applyAlignment="1">
      <alignment horizontal="center"/>
    </xf>
    <xf numFmtId="0" fontId="19" fillId="0" borderId="25" xfId="2" applyFont="1" applyFill="1" applyBorder="1" applyAlignment="1">
      <alignment horizontal="left"/>
    </xf>
    <xf numFmtId="0" fontId="10" fillId="0" borderId="0" xfId="3" applyFont="1" applyAlignment="1">
      <alignment horizontal="center"/>
    </xf>
    <xf numFmtId="14" fontId="11" fillId="0" borderId="11" xfId="3" quotePrefix="1" applyNumberFormat="1" applyFont="1" applyBorder="1" applyAlignment="1">
      <alignment horizontal="center"/>
    </xf>
    <xf numFmtId="0" fontId="10" fillId="0" borderId="0" xfId="3" applyFont="1" applyFill="1" applyAlignment="1">
      <alignment horizontal="center"/>
    </xf>
    <xf numFmtId="0" fontId="5" fillId="0" borderId="0" xfId="2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19" fillId="2" borderId="60" xfId="2" applyFont="1" applyFill="1" applyBorder="1" applyAlignment="1">
      <alignment horizontal="center"/>
    </xf>
    <xf numFmtId="0" fontId="2" fillId="2" borderId="21" xfId="2" applyFill="1" applyBorder="1" applyAlignment="1">
      <alignment horizontal="center"/>
    </xf>
    <xf numFmtId="0" fontId="2" fillId="2" borderId="59" xfId="2" applyFill="1" applyBorder="1" applyAlignment="1">
      <alignment horizontal="center"/>
    </xf>
    <xf numFmtId="0" fontId="2" fillId="2" borderId="20" xfId="2" applyFill="1" applyBorder="1" applyAlignment="1">
      <alignment horizontal="center"/>
    </xf>
    <xf numFmtId="16" fontId="1" fillId="2" borderId="39" xfId="2" quotePrefix="1" applyNumberFormat="1" applyFont="1" applyFill="1" applyBorder="1" applyAlignment="1">
      <alignment horizontal="center"/>
    </xf>
    <xf numFmtId="164" fontId="19" fillId="2" borderId="0" xfId="2" applyNumberFormat="1" applyFont="1" applyFill="1" applyBorder="1" applyAlignment="1">
      <alignment horizontal="center"/>
    </xf>
    <xf numFmtId="164" fontId="19" fillId="2" borderId="0" xfId="2" quotePrefix="1" applyNumberFormat="1" applyFont="1" applyFill="1" applyBorder="1" applyAlignment="1">
      <alignment horizontal="center"/>
    </xf>
    <xf numFmtId="16" fontId="1" fillId="2" borderId="59" xfId="2" quotePrefix="1" applyNumberFormat="1" applyFont="1" applyFill="1" applyBorder="1" applyAlignment="1">
      <alignment horizontal="center"/>
    </xf>
    <xf numFmtId="16" fontId="1" fillId="2" borderId="20" xfId="2" quotePrefix="1" applyNumberFormat="1" applyFont="1" applyFill="1" applyBorder="1" applyAlignment="1">
      <alignment horizontal="center"/>
    </xf>
    <xf numFmtId="164" fontId="19" fillId="2" borderId="21" xfId="2" quotePrefix="1" applyNumberFormat="1" applyFont="1" applyFill="1" applyBorder="1" applyAlignment="1">
      <alignment horizontal="center"/>
    </xf>
    <xf numFmtId="0" fontId="20" fillId="0" borderId="0" xfId="3" applyFont="1" applyFill="1" applyAlignment="1">
      <alignment horizontal="center"/>
    </xf>
    <xf numFmtId="0" fontId="19" fillId="2" borderId="15" xfId="2" applyFont="1" applyFill="1" applyBorder="1" applyAlignment="1">
      <alignment horizontal="center"/>
    </xf>
    <xf numFmtId="0" fontId="2" fillId="2" borderId="0" xfId="2" applyFill="1" applyBorder="1" applyAlignment="1">
      <alignment horizontal="center"/>
    </xf>
    <xf numFmtId="0" fontId="2" fillId="2" borderId="12" xfId="2" applyFill="1" applyBorder="1" applyAlignment="1">
      <alignment horizontal="center"/>
    </xf>
    <xf numFmtId="0" fontId="2" fillId="2" borderId="13" xfId="2" applyFill="1" applyBorder="1" applyAlignment="1">
      <alignment horizontal="center"/>
    </xf>
  </cellXfs>
  <cellStyles count="5">
    <cellStyle name="Collegamento ipertestuale 2" xfId="1" xr:uid="{00000000-0005-0000-0000-000000000000}"/>
    <cellStyle name="Normale 2" xfId="2" xr:uid="{00000000-0005-0000-0000-000001000000}"/>
    <cellStyle name="Normale 3" xfId="3" xr:uid="{00000000-0005-0000-0000-000002000000}"/>
    <cellStyle name="Normale 4" xfId="4" xr:uid="{00000000-0005-0000-0000-000003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180975</xdr:rowOff>
    </xdr:from>
    <xdr:to>
      <xdr:col>1</xdr:col>
      <xdr:colOff>695325</xdr:colOff>
      <xdr:row>4</xdr:row>
      <xdr:rowOff>152400</xdr:rowOff>
    </xdr:to>
    <xdr:pic>
      <xdr:nvPicPr>
        <xdr:cNvPr id="10399" name="Billede 3" descr="FIM-EUROPE_RGB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80975"/>
          <a:ext cx="9239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180975</xdr:rowOff>
    </xdr:from>
    <xdr:to>
      <xdr:col>2</xdr:col>
      <xdr:colOff>0</xdr:colOff>
      <xdr:row>4</xdr:row>
      <xdr:rowOff>152400</xdr:rowOff>
    </xdr:to>
    <xdr:pic>
      <xdr:nvPicPr>
        <xdr:cNvPr id="13471" name="Billede 3" descr="FIM-EUROPE_RGB">
          <a:extLst>
            <a:ext uri="{FF2B5EF4-FFF2-40B4-BE49-F238E27FC236}">
              <a16:creationId xmlns:a16="http://schemas.microsoft.com/office/drawing/2014/main" id="{00000000-0008-0000-0900-00009F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80975"/>
          <a:ext cx="9239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180975</xdr:rowOff>
    </xdr:from>
    <xdr:to>
      <xdr:col>2</xdr:col>
      <xdr:colOff>0</xdr:colOff>
      <xdr:row>4</xdr:row>
      <xdr:rowOff>152400</xdr:rowOff>
    </xdr:to>
    <xdr:pic>
      <xdr:nvPicPr>
        <xdr:cNvPr id="18535" name="Billede 3" descr="FIM-EUROPE_RGB">
          <a:extLst>
            <a:ext uri="{FF2B5EF4-FFF2-40B4-BE49-F238E27FC236}">
              <a16:creationId xmlns:a16="http://schemas.microsoft.com/office/drawing/2014/main" id="{00000000-0008-0000-0A00-00006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80975"/>
          <a:ext cx="9239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180975</xdr:rowOff>
    </xdr:from>
    <xdr:to>
      <xdr:col>2</xdr:col>
      <xdr:colOff>0</xdr:colOff>
      <xdr:row>4</xdr:row>
      <xdr:rowOff>152400</xdr:rowOff>
    </xdr:to>
    <xdr:pic>
      <xdr:nvPicPr>
        <xdr:cNvPr id="18537" name="Billede 3" descr="FIM-EUROPE_RGB">
          <a:extLst>
            <a:ext uri="{FF2B5EF4-FFF2-40B4-BE49-F238E27FC236}">
              <a16:creationId xmlns:a16="http://schemas.microsoft.com/office/drawing/2014/main" id="{00000000-0008-0000-0A00-00006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80975"/>
          <a:ext cx="9239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9525</xdr:rowOff>
    </xdr:to>
    <xdr:pic>
      <xdr:nvPicPr>
        <xdr:cNvPr id="4257" name="Immagine 5">
          <a:extLst>
            <a:ext uri="{FF2B5EF4-FFF2-40B4-BE49-F238E27FC236}">
              <a16:creationId xmlns:a16="http://schemas.microsoft.com/office/drawing/2014/main" id="{00000000-0008-0000-0B00-0000A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01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9525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" cy="63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9525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" cy="63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9525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" cy="63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9525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01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180975</xdr:rowOff>
    </xdr:from>
    <xdr:to>
      <xdr:col>2</xdr:col>
      <xdr:colOff>0</xdr:colOff>
      <xdr:row>4</xdr:row>
      <xdr:rowOff>152400</xdr:rowOff>
    </xdr:to>
    <xdr:pic>
      <xdr:nvPicPr>
        <xdr:cNvPr id="20605" name="Billede 3" descr="FIM-EUROPE_RGB">
          <a:extLst>
            <a:ext uri="{FF2B5EF4-FFF2-40B4-BE49-F238E27FC236}">
              <a16:creationId xmlns:a16="http://schemas.microsoft.com/office/drawing/2014/main" id="{00000000-0008-0000-0100-00007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80975"/>
          <a:ext cx="9239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180975</xdr:rowOff>
    </xdr:from>
    <xdr:to>
      <xdr:col>2</xdr:col>
      <xdr:colOff>0</xdr:colOff>
      <xdr:row>4</xdr:row>
      <xdr:rowOff>152400</xdr:rowOff>
    </xdr:to>
    <xdr:pic>
      <xdr:nvPicPr>
        <xdr:cNvPr id="20607" name="Billede 3" descr="FIM-EUROPE_RGB">
          <a:extLst>
            <a:ext uri="{FF2B5EF4-FFF2-40B4-BE49-F238E27FC236}">
              <a16:creationId xmlns:a16="http://schemas.microsoft.com/office/drawing/2014/main" id="{00000000-0008-0000-0100-00007F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80975"/>
          <a:ext cx="9239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180975</xdr:rowOff>
    </xdr:from>
    <xdr:to>
      <xdr:col>2</xdr:col>
      <xdr:colOff>0</xdr:colOff>
      <xdr:row>4</xdr:row>
      <xdr:rowOff>152400</xdr:rowOff>
    </xdr:to>
    <xdr:pic>
      <xdr:nvPicPr>
        <xdr:cNvPr id="20609" name="Billede 3" descr="FIM-EUROPE_RGB">
          <a:extLst>
            <a:ext uri="{FF2B5EF4-FFF2-40B4-BE49-F238E27FC236}">
              <a16:creationId xmlns:a16="http://schemas.microsoft.com/office/drawing/2014/main" id="{00000000-0008-0000-0100-00008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80975"/>
          <a:ext cx="9239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9525</xdr:rowOff>
    </xdr:to>
    <xdr:pic>
      <xdr:nvPicPr>
        <xdr:cNvPr id="1185" name="Immagine 5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01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9525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" cy="63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9525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" cy="63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9525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" cy="63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9525</xdr:rowOff>
    </xdr:to>
    <xdr:pic>
      <xdr:nvPicPr>
        <xdr:cNvPr id="8" name="Immagine 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" cy="63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9525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" cy="63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180975</xdr:rowOff>
    </xdr:from>
    <xdr:to>
      <xdr:col>1</xdr:col>
      <xdr:colOff>699135</xdr:colOff>
      <xdr:row>4</xdr:row>
      <xdr:rowOff>152400</xdr:rowOff>
    </xdr:to>
    <xdr:pic>
      <xdr:nvPicPr>
        <xdr:cNvPr id="11423" name="Billede 3" descr="FIM-EUROPE_RGB">
          <a:extLst>
            <a:ext uri="{FF2B5EF4-FFF2-40B4-BE49-F238E27FC236}">
              <a16:creationId xmlns:a16="http://schemas.microsoft.com/office/drawing/2014/main" id="{00000000-0008-0000-0300-00009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80975"/>
          <a:ext cx="9239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180975</xdr:rowOff>
    </xdr:from>
    <xdr:to>
      <xdr:col>2</xdr:col>
      <xdr:colOff>28575</xdr:colOff>
      <xdr:row>4</xdr:row>
      <xdr:rowOff>152400</xdr:rowOff>
    </xdr:to>
    <xdr:pic>
      <xdr:nvPicPr>
        <xdr:cNvPr id="21579" name="Billede 3" descr="FIM-EUROPE_RGB">
          <a:extLst>
            <a:ext uri="{FF2B5EF4-FFF2-40B4-BE49-F238E27FC236}">
              <a16:creationId xmlns:a16="http://schemas.microsoft.com/office/drawing/2014/main" id="{00000000-0008-0000-0400-00004B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80975"/>
          <a:ext cx="9239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180975</xdr:rowOff>
    </xdr:from>
    <xdr:to>
      <xdr:col>2</xdr:col>
      <xdr:colOff>9525</xdr:colOff>
      <xdr:row>4</xdr:row>
      <xdr:rowOff>152400</xdr:rowOff>
    </xdr:to>
    <xdr:pic>
      <xdr:nvPicPr>
        <xdr:cNvPr id="21581" name="Billede 3" descr="FIM-EUROPE_RGB">
          <a:extLst>
            <a:ext uri="{FF2B5EF4-FFF2-40B4-BE49-F238E27FC236}">
              <a16:creationId xmlns:a16="http://schemas.microsoft.com/office/drawing/2014/main" id="{00000000-0008-0000-0400-00004D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80975"/>
          <a:ext cx="9048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9525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" cy="63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9525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1F3139AE-1281-4376-8F18-38F97AF81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01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9525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77A0D64F-0A3A-45CC-B97C-18830CC06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01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9525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25328E4A-CA39-4ACF-A97B-EFEBAEE74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01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9525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1A3FCCD1-7D3B-4003-8195-2813A4EB9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01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9525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9CFEE65A-E4DD-4521-B8D1-62CB58BB9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01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9525</xdr:rowOff>
    </xdr:to>
    <xdr:pic>
      <xdr:nvPicPr>
        <xdr:cNvPr id="8" name="Immagine 5">
          <a:extLst>
            <a:ext uri="{FF2B5EF4-FFF2-40B4-BE49-F238E27FC236}">
              <a16:creationId xmlns:a16="http://schemas.microsoft.com/office/drawing/2014/main" id="{9C6AC752-7A51-456C-89DD-A25C2D943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01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180975</xdr:rowOff>
    </xdr:from>
    <xdr:to>
      <xdr:col>2</xdr:col>
      <xdr:colOff>9525</xdr:colOff>
      <xdr:row>4</xdr:row>
      <xdr:rowOff>152400</xdr:rowOff>
    </xdr:to>
    <xdr:pic>
      <xdr:nvPicPr>
        <xdr:cNvPr id="12447" name="Billede 3" descr="FIM-EUROPE_RGB">
          <a:extLst>
            <a:ext uri="{FF2B5EF4-FFF2-40B4-BE49-F238E27FC236}">
              <a16:creationId xmlns:a16="http://schemas.microsoft.com/office/drawing/2014/main" id="{00000000-0008-0000-0600-00009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80975"/>
          <a:ext cx="9239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180975</xdr:rowOff>
    </xdr:from>
    <xdr:to>
      <xdr:col>2</xdr:col>
      <xdr:colOff>0</xdr:colOff>
      <xdr:row>4</xdr:row>
      <xdr:rowOff>152400</xdr:rowOff>
    </xdr:to>
    <xdr:pic>
      <xdr:nvPicPr>
        <xdr:cNvPr id="19555" name="Billede 3" descr="FIM-EUROPE_RGB">
          <a:extLst>
            <a:ext uri="{FF2B5EF4-FFF2-40B4-BE49-F238E27FC236}">
              <a16:creationId xmlns:a16="http://schemas.microsoft.com/office/drawing/2014/main" id="{00000000-0008-0000-0700-00006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80975"/>
          <a:ext cx="9239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180975</xdr:rowOff>
    </xdr:from>
    <xdr:to>
      <xdr:col>2</xdr:col>
      <xdr:colOff>0</xdr:colOff>
      <xdr:row>4</xdr:row>
      <xdr:rowOff>152400</xdr:rowOff>
    </xdr:to>
    <xdr:pic>
      <xdr:nvPicPr>
        <xdr:cNvPr id="19557" name="Billede 3" descr="FIM-EUROPE_RGB">
          <a:extLst>
            <a:ext uri="{FF2B5EF4-FFF2-40B4-BE49-F238E27FC236}">
              <a16:creationId xmlns:a16="http://schemas.microsoft.com/office/drawing/2014/main" id="{00000000-0008-0000-0700-00006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80975"/>
          <a:ext cx="9239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9525</xdr:rowOff>
    </xdr:to>
    <xdr:pic>
      <xdr:nvPicPr>
        <xdr:cNvPr id="3233" name="Immagine 5">
          <a:extLst>
            <a:ext uri="{FF2B5EF4-FFF2-40B4-BE49-F238E27FC236}">
              <a16:creationId xmlns:a16="http://schemas.microsoft.com/office/drawing/2014/main" id="{00000000-0008-0000-0800-0000A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01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9525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" cy="63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7:I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4.7109375" style="21" customWidth="1"/>
    <col min="2" max="2" width="10.5703125" style="73" customWidth="1"/>
    <col min="3" max="4" width="15.7109375" style="16" customWidth="1"/>
    <col min="5" max="5" width="6.7109375" style="73" customWidth="1"/>
    <col min="6" max="6" width="8.7109375" style="73" customWidth="1"/>
    <col min="7" max="7" width="10.7109375" style="73" customWidth="1"/>
    <col min="8" max="9" width="9.7109375" style="16" customWidth="1"/>
    <col min="10" max="16384" width="11.42578125" style="16"/>
  </cols>
  <sheetData>
    <row r="7" spans="1:9" ht="23.25" x14ac:dyDescent="0.35">
      <c r="A7" s="209" t="s">
        <v>25</v>
      </c>
      <c r="B7" s="209"/>
      <c r="C7" s="209"/>
      <c r="D7" s="209"/>
      <c r="E7" s="209"/>
      <c r="F7" s="209"/>
      <c r="G7" s="209"/>
      <c r="H7" s="209"/>
      <c r="I7" s="209"/>
    </row>
    <row r="8" spans="1:9" ht="23.25" x14ac:dyDescent="0.35">
      <c r="A8" s="209" t="s">
        <v>22</v>
      </c>
      <c r="B8" s="209"/>
      <c r="C8" s="209"/>
      <c r="D8" s="209"/>
      <c r="E8" s="209"/>
      <c r="F8" s="209"/>
      <c r="G8" s="209"/>
      <c r="H8" s="209"/>
      <c r="I8" s="209"/>
    </row>
    <row r="10" spans="1:9" ht="18.75" x14ac:dyDescent="0.3">
      <c r="A10" s="17" t="s">
        <v>9</v>
      </c>
      <c r="B10" s="79"/>
      <c r="C10" s="19" t="s">
        <v>155</v>
      </c>
      <c r="D10" s="18"/>
      <c r="E10" s="79"/>
      <c r="F10" s="81"/>
      <c r="G10" s="82" t="s">
        <v>10</v>
      </c>
      <c r="H10" s="29" t="s">
        <v>100</v>
      </c>
      <c r="I10" s="18"/>
    </row>
    <row r="12" spans="1:9" ht="18.75" x14ac:dyDescent="0.3">
      <c r="A12" s="17" t="s">
        <v>11</v>
      </c>
      <c r="B12" s="80" t="s">
        <v>47</v>
      </c>
      <c r="C12" s="20" t="s">
        <v>12</v>
      </c>
      <c r="D12" s="77" t="s">
        <v>156</v>
      </c>
      <c r="E12" s="79"/>
      <c r="F12" s="81"/>
      <c r="G12" s="82" t="s">
        <v>13</v>
      </c>
      <c r="H12" s="210">
        <v>43282</v>
      </c>
      <c r="I12" s="210"/>
    </row>
    <row r="13" spans="1:9" ht="15.75" thickBot="1" x14ac:dyDescent="0.3"/>
    <row r="14" spans="1:9" x14ac:dyDescent="0.25">
      <c r="A14" s="110" t="s">
        <v>1</v>
      </c>
      <c r="B14" s="111" t="s">
        <v>14</v>
      </c>
      <c r="C14" s="111" t="s">
        <v>2</v>
      </c>
      <c r="D14" s="111" t="s">
        <v>15</v>
      </c>
      <c r="E14" s="111" t="s">
        <v>16</v>
      </c>
      <c r="F14" s="111" t="s">
        <v>5</v>
      </c>
      <c r="G14" s="111" t="s">
        <v>6</v>
      </c>
      <c r="H14" s="112" t="s">
        <v>17</v>
      </c>
      <c r="I14" s="117" t="s">
        <v>18</v>
      </c>
    </row>
    <row r="15" spans="1:9" ht="23.1" customHeight="1" x14ac:dyDescent="0.25">
      <c r="A15" s="116" t="s">
        <v>35</v>
      </c>
      <c r="B15" s="43">
        <v>363</v>
      </c>
      <c r="C15" s="83" t="s">
        <v>59</v>
      </c>
      <c r="D15" s="32" t="s">
        <v>60</v>
      </c>
      <c r="E15" s="43" t="s">
        <v>46</v>
      </c>
      <c r="F15" s="43" t="s">
        <v>47</v>
      </c>
      <c r="G15" s="67" t="s">
        <v>52</v>
      </c>
      <c r="H15" s="114">
        <v>250</v>
      </c>
      <c r="I15" s="115">
        <v>25</v>
      </c>
    </row>
    <row r="16" spans="1:9" ht="23.1" customHeight="1" x14ac:dyDescent="0.25">
      <c r="A16" s="116" t="s">
        <v>36</v>
      </c>
      <c r="B16" s="43">
        <v>305</v>
      </c>
      <c r="C16" s="83" t="s">
        <v>142</v>
      </c>
      <c r="D16" s="32" t="s">
        <v>143</v>
      </c>
      <c r="E16" s="43" t="s">
        <v>46</v>
      </c>
      <c r="F16" s="43" t="s">
        <v>47</v>
      </c>
      <c r="G16" s="67" t="s">
        <v>48</v>
      </c>
      <c r="H16" s="114">
        <v>250</v>
      </c>
      <c r="I16" s="132">
        <v>20</v>
      </c>
    </row>
    <row r="17" spans="1:9" ht="23.1" customHeight="1" x14ac:dyDescent="0.25">
      <c r="A17" s="116" t="s">
        <v>37</v>
      </c>
      <c r="B17" s="43">
        <v>303</v>
      </c>
      <c r="C17" s="83" t="s">
        <v>54</v>
      </c>
      <c r="D17" s="32" t="s">
        <v>55</v>
      </c>
      <c r="E17" s="43" t="s">
        <v>56</v>
      </c>
      <c r="F17" s="43" t="s">
        <v>57</v>
      </c>
      <c r="G17" s="67" t="s">
        <v>48</v>
      </c>
      <c r="H17" s="114">
        <v>250</v>
      </c>
      <c r="I17" s="127">
        <v>16</v>
      </c>
    </row>
    <row r="18" spans="1:9" ht="23.1" customHeight="1" x14ac:dyDescent="0.25">
      <c r="A18" s="116" t="s">
        <v>19</v>
      </c>
      <c r="B18" s="43">
        <v>385</v>
      </c>
      <c r="C18" s="158" t="s">
        <v>157</v>
      </c>
      <c r="D18" s="157" t="s">
        <v>93</v>
      </c>
      <c r="E18" s="43" t="s">
        <v>30</v>
      </c>
      <c r="F18" s="43" t="s">
        <v>31</v>
      </c>
      <c r="G18" s="67" t="s">
        <v>48</v>
      </c>
      <c r="H18" s="114">
        <v>250</v>
      </c>
      <c r="I18" s="115">
        <v>13</v>
      </c>
    </row>
    <row r="19" spans="1:9" ht="23.1" customHeight="1" x14ac:dyDescent="0.25">
      <c r="A19" s="116" t="s">
        <v>20</v>
      </c>
      <c r="B19" s="43">
        <v>399</v>
      </c>
      <c r="C19" s="83" t="s">
        <v>59</v>
      </c>
      <c r="D19" s="32" t="s">
        <v>61</v>
      </c>
      <c r="E19" s="43" t="s">
        <v>46</v>
      </c>
      <c r="F19" s="43" t="s">
        <v>47</v>
      </c>
      <c r="G19" s="67" t="s">
        <v>58</v>
      </c>
      <c r="H19" s="114">
        <v>250</v>
      </c>
      <c r="I19" s="132">
        <v>11</v>
      </c>
    </row>
    <row r="20" spans="1:9" ht="23.1" customHeight="1" x14ac:dyDescent="0.25">
      <c r="A20" s="182" t="s">
        <v>96</v>
      </c>
      <c r="B20" s="66">
        <v>395</v>
      </c>
      <c r="C20" s="205" t="s">
        <v>88</v>
      </c>
      <c r="D20" s="206" t="s">
        <v>45</v>
      </c>
      <c r="E20" s="66" t="s">
        <v>46</v>
      </c>
      <c r="F20" s="66" t="s">
        <v>47</v>
      </c>
      <c r="G20" s="67" t="s">
        <v>58</v>
      </c>
      <c r="H20" s="196">
        <v>250</v>
      </c>
      <c r="I20" s="197">
        <v>10</v>
      </c>
    </row>
    <row r="21" spans="1:9" ht="23.1" customHeight="1" thickBot="1" x14ac:dyDescent="0.3">
      <c r="A21" s="25"/>
      <c r="B21" s="61"/>
      <c r="C21" s="85"/>
      <c r="D21" s="62"/>
      <c r="E21" s="61"/>
      <c r="F21" s="61"/>
      <c r="G21" s="61"/>
      <c r="H21" s="129"/>
      <c r="I21" s="131"/>
    </row>
    <row r="22" spans="1:9" ht="23.1" customHeight="1" x14ac:dyDescent="0.25"/>
  </sheetData>
  <sortState ref="B15:I20">
    <sortCondition descending="1" ref="I15:I20"/>
  </sortState>
  <mergeCells count="3">
    <mergeCell ref="A7:I7"/>
    <mergeCell ref="A8:I8"/>
    <mergeCell ref="H12:I12"/>
  </mergeCells>
  <pageMargins left="0.59055118110236215" right="0.31496062992125984" top="0.78740157480314965" bottom="0.78740157480314965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7:I21"/>
  <sheetViews>
    <sheetView workbookViewId="0">
      <selection activeCell="B17" sqref="B17"/>
    </sheetView>
  </sheetViews>
  <sheetFormatPr baseColWidth="10" defaultColWidth="11.42578125" defaultRowHeight="15" x14ac:dyDescent="0.25"/>
  <cols>
    <col min="1" max="1" width="4.7109375" style="21" customWidth="1"/>
    <col min="2" max="2" width="10.28515625" style="73" customWidth="1"/>
    <col min="3" max="4" width="15.7109375" style="16" customWidth="1"/>
    <col min="5" max="5" width="6.7109375" style="73" customWidth="1"/>
    <col min="6" max="6" width="8.7109375" style="73" customWidth="1"/>
    <col min="7" max="7" width="10.7109375" style="73" customWidth="1"/>
    <col min="8" max="9" width="9.7109375" style="16" customWidth="1"/>
    <col min="10" max="16384" width="11.42578125" style="16"/>
  </cols>
  <sheetData>
    <row r="7" spans="1:9" ht="23.25" x14ac:dyDescent="0.35">
      <c r="A7" s="209" t="s">
        <v>25</v>
      </c>
      <c r="B7" s="209"/>
      <c r="C7" s="209"/>
      <c r="D7" s="209"/>
      <c r="E7" s="209"/>
      <c r="F7" s="209"/>
      <c r="G7" s="209"/>
      <c r="H7" s="209"/>
      <c r="I7" s="209"/>
    </row>
    <row r="8" spans="1:9" ht="23.25" x14ac:dyDescent="0.35">
      <c r="A8" s="209" t="s">
        <v>23</v>
      </c>
      <c r="B8" s="209"/>
      <c r="C8" s="209"/>
      <c r="D8" s="209"/>
      <c r="E8" s="209"/>
      <c r="F8" s="209"/>
      <c r="G8" s="209"/>
      <c r="H8" s="209"/>
      <c r="I8" s="209"/>
    </row>
    <row r="10" spans="1:9" ht="18.75" x14ac:dyDescent="0.3">
      <c r="A10" s="17" t="s">
        <v>9</v>
      </c>
      <c r="B10" s="79"/>
      <c r="C10" s="19" t="s">
        <v>155</v>
      </c>
      <c r="D10" s="18"/>
      <c r="E10" s="79"/>
      <c r="F10" s="81"/>
      <c r="G10" s="82" t="s">
        <v>10</v>
      </c>
      <c r="H10" s="29" t="s">
        <v>100</v>
      </c>
      <c r="I10" s="18"/>
    </row>
    <row r="12" spans="1:9" ht="18.75" x14ac:dyDescent="0.3">
      <c r="A12" s="17" t="s">
        <v>11</v>
      </c>
      <c r="B12" s="80" t="s">
        <v>47</v>
      </c>
      <c r="C12" s="20" t="s">
        <v>12</v>
      </c>
      <c r="D12" s="77" t="s">
        <v>156</v>
      </c>
      <c r="E12" s="79"/>
      <c r="F12" s="81"/>
      <c r="G12" s="82" t="s">
        <v>13</v>
      </c>
      <c r="H12" s="210">
        <v>43282</v>
      </c>
      <c r="I12" s="210"/>
    </row>
    <row r="13" spans="1:9" ht="15.75" thickBot="1" x14ac:dyDescent="0.3"/>
    <row r="14" spans="1:9" ht="15.75" thickBot="1" x14ac:dyDescent="0.3">
      <c r="A14" s="22" t="s">
        <v>1</v>
      </c>
      <c r="B14" s="74" t="s">
        <v>14</v>
      </c>
      <c r="C14" s="23" t="s">
        <v>2</v>
      </c>
      <c r="D14" s="23" t="s">
        <v>15</v>
      </c>
      <c r="E14" s="74" t="s">
        <v>16</v>
      </c>
      <c r="F14" s="74" t="s">
        <v>5</v>
      </c>
      <c r="G14" s="74" t="s">
        <v>6</v>
      </c>
      <c r="H14" s="23" t="s">
        <v>17</v>
      </c>
      <c r="I14" s="24" t="s">
        <v>18</v>
      </c>
    </row>
    <row r="15" spans="1:9" ht="23.1" customHeight="1" x14ac:dyDescent="0.25">
      <c r="A15" s="199" t="s">
        <v>35</v>
      </c>
      <c r="B15" s="66">
        <v>702</v>
      </c>
      <c r="C15" s="161" t="s">
        <v>32</v>
      </c>
      <c r="D15" s="161" t="s">
        <v>33</v>
      </c>
      <c r="E15" s="200" t="s">
        <v>30</v>
      </c>
      <c r="F15" s="200" t="s">
        <v>31</v>
      </c>
      <c r="G15" s="200" t="s">
        <v>48</v>
      </c>
      <c r="H15" s="201"/>
      <c r="I15" s="197">
        <v>25</v>
      </c>
    </row>
    <row r="16" spans="1:9" ht="23.1" customHeight="1" x14ac:dyDescent="0.25">
      <c r="A16" s="199" t="s">
        <v>36</v>
      </c>
      <c r="B16" s="66">
        <v>799</v>
      </c>
      <c r="C16" s="161" t="s">
        <v>88</v>
      </c>
      <c r="D16" s="161" t="s">
        <v>45</v>
      </c>
      <c r="E16" s="200" t="s">
        <v>46</v>
      </c>
      <c r="F16" s="200" t="s">
        <v>47</v>
      </c>
      <c r="G16" s="200" t="s">
        <v>141</v>
      </c>
      <c r="H16" s="201"/>
      <c r="I16" s="197">
        <v>20</v>
      </c>
    </row>
    <row r="17" spans="1:9" ht="23.1" customHeight="1" thickBot="1" x14ac:dyDescent="0.3">
      <c r="A17" s="25"/>
      <c r="B17" s="75"/>
      <c r="C17" s="85"/>
      <c r="D17" s="85"/>
      <c r="E17" s="130"/>
      <c r="F17" s="130"/>
      <c r="G17" s="30"/>
      <c r="H17" s="137"/>
      <c r="I17" s="26"/>
    </row>
    <row r="18" spans="1:9" ht="23.1" customHeight="1" x14ac:dyDescent="0.25">
      <c r="A18" s="27"/>
      <c r="H18" s="28"/>
      <c r="I18" s="27"/>
    </row>
    <row r="19" spans="1:9" ht="23.1" customHeight="1" x14ac:dyDescent="0.25"/>
    <row r="20" spans="1:9" ht="23.1" customHeight="1" x14ac:dyDescent="0.25"/>
    <row r="21" spans="1:9" ht="23.1" customHeight="1" x14ac:dyDescent="0.25"/>
  </sheetData>
  <sortState ref="B15:I16">
    <sortCondition descending="1" ref="I15:I16"/>
  </sortState>
  <mergeCells count="3">
    <mergeCell ref="A7:I7"/>
    <mergeCell ref="A8:I8"/>
    <mergeCell ref="H12:I12"/>
  </mergeCells>
  <pageMargins left="0.59055118110236215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7:I23"/>
  <sheetViews>
    <sheetView workbookViewId="0">
      <selection activeCell="I17" sqref="A1:I17"/>
    </sheetView>
  </sheetViews>
  <sheetFormatPr baseColWidth="10" defaultColWidth="11.42578125" defaultRowHeight="15" x14ac:dyDescent="0.25"/>
  <cols>
    <col min="1" max="1" width="4.7109375" style="21" customWidth="1"/>
    <col min="2" max="2" width="10.28515625" style="73" customWidth="1"/>
    <col min="3" max="4" width="15.7109375" style="16" customWidth="1"/>
    <col min="5" max="5" width="6.7109375" style="73" customWidth="1"/>
    <col min="6" max="6" width="8.7109375" style="73" customWidth="1"/>
    <col min="7" max="7" width="10.7109375" style="73" customWidth="1"/>
    <col min="8" max="9" width="9.7109375" style="16" customWidth="1"/>
    <col min="10" max="16384" width="11.42578125" style="16"/>
  </cols>
  <sheetData>
    <row r="7" spans="1:9" ht="23.25" x14ac:dyDescent="0.35">
      <c r="A7" s="209" t="s">
        <v>25</v>
      </c>
      <c r="B7" s="209"/>
      <c r="C7" s="209"/>
      <c r="D7" s="209"/>
      <c r="E7" s="209"/>
      <c r="F7" s="209"/>
      <c r="G7" s="209"/>
      <c r="H7" s="209"/>
      <c r="I7" s="209"/>
    </row>
    <row r="8" spans="1:9" ht="23.25" x14ac:dyDescent="0.35">
      <c r="A8" s="224" t="s">
        <v>71</v>
      </c>
      <c r="B8" s="224"/>
      <c r="C8" s="224"/>
      <c r="D8" s="224"/>
      <c r="E8" s="224"/>
      <c r="F8" s="224"/>
      <c r="G8" s="224"/>
      <c r="H8" s="224"/>
      <c r="I8" s="224"/>
    </row>
    <row r="10" spans="1:9" ht="18.75" x14ac:dyDescent="0.3">
      <c r="A10" s="17" t="s">
        <v>9</v>
      </c>
      <c r="B10" s="79"/>
      <c r="C10" s="19" t="s">
        <v>155</v>
      </c>
      <c r="D10" s="18"/>
      <c r="E10" s="79"/>
      <c r="F10" s="81"/>
      <c r="G10" s="82" t="s">
        <v>10</v>
      </c>
      <c r="H10" s="29" t="s">
        <v>100</v>
      </c>
      <c r="I10" s="18"/>
    </row>
    <row r="12" spans="1:9" ht="18.75" x14ac:dyDescent="0.3">
      <c r="A12" s="17" t="s">
        <v>11</v>
      </c>
      <c r="B12" s="80" t="s">
        <v>47</v>
      </c>
      <c r="C12" s="20" t="s">
        <v>12</v>
      </c>
      <c r="D12" s="77" t="s">
        <v>156</v>
      </c>
      <c r="E12" s="79"/>
      <c r="F12" s="81"/>
      <c r="G12" s="82" t="s">
        <v>13</v>
      </c>
      <c r="H12" s="210">
        <v>43282</v>
      </c>
      <c r="I12" s="210"/>
    </row>
    <row r="13" spans="1:9" ht="15.75" thickBot="1" x14ac:dyDescent="0.3"/>
    <row r="14" spans="1:9" ht="15.75" thickBot="1" x14ac:dyDescent="0.3">
      <c r="A14" s="22" t="s">
        <v>1</v>
      </c>
      <c r="B14" s="74" t="s">
        <v>14</v>
      </c>
      <c r="C14" s="23" t="s">
        <v>2</v>
      </c>
      <c r="D14" s="23" t="s">
        <v>15</v>
      </c>
      <c r="E14" s="74" t="s">
        <v>16</v>
      </c>
      <c r="F14" s="74" t="s">
        <v>5</v>
      </c>
      <c r="G14" s="74" t="s">
        <v>6</v>
      </c>
      <c r="H14" s="23" t="s">
        <v>17</v>
      </c>
      <c r="I14" s="24" t="s">
        <v>18</v>
      </c>
    </row>
    <row r="15" spans="1:9" ht="23.1" customHeight="1" x14ac:dyDescent="0.25">
      <c r="A15" s="199" t="s">
        <v>35</v>
      </c>
      <c r="B15" s="66">
        <v>702</v>
      </c>
      <c r="C15" s="161" t="s">
        <v>32</v>
      </c>
      <c r="D15" s="161" t="s">
        <v>33</v>
      </c>
      <c r="E15" s="200" t="s">
        <v>30</v>
      </c>
      <c r="F15" s="200" t="s">
        <v>31</v>
      </c>
      <c r="G15" s="200" t="s">
        <v>48</v>
      </c>
      <c r="H15" s="201"/>
      <c r="I15" s="197">
        <v>25</v>
      </c>
    </row>
    <row r="16" spans="1:9" ht="23.1" customHeight="1" x14ac:dyDescent="0.25">
      <c r="A16" s="199" t="s">
        <v>36</v>
      </c>
      <c r="B16" s="66">
        <v>799</v>
      </c>
      <c r="C16" s="161" t="s">
        <v>88</v>
      </c>
      <c r="D16" s="161" t="s">
        <v>45</v>
      </c>
      <c r="E16" s="200" t="s">
        <v>46</v>
      </c>
      <c r="F16" s="200" t="s">
        <v>47</v>
      </c>
      <c r="G16" s="200" t="s">
        <v>141</v>
      </c>
      <c r="H16" s="201"/>
      <c r="I16" s="197">
        <v>20</v>
      </c>
    </row>
    <row r="17" spans="1:9" ht="23.1" customHeight="1" thickBot="1" x14ac:dyDescent="0.3">
      <c r="A17" s="25"/>
      <c r="B17" s="75"/>
      <c r="C17" s="85"/>
      <c r="D17" s="85"/>
      <c r="E17" s="130"/>
      <c r="F17" s="130"/>
      <c r="G17" s="30"/>
      <c r="H17" s="137"/>
      <c r="I17" s="26"/>
    </row>
    <row r="18" spans="1:9" x14ac:dyDescent="0.25">
      <c r="A18" s="16"/>
      <c r="B18" s="16"/>
      <c r="E18" s="16"/>
      <c r="F18" s="16"/>
      <c r="G18" s="16"/>
    </row>
    <row r="19" spans="1:9" x14ac:dyDescent="0.25">
      <c r="A19" s="16"/>
      <c r="B19" s="16"/>
      <c r="E19" s="16"/>
      <c r="F19" s="16"/>
      <c r="G19" s="16"/>
    </row>
    <row r="20" spans="1:9" x14ac:dyDescent="0.25">
      <c r="A20" s="16"/>
      <c r="B20" s="16"/>
      <c r="E20" s="16"/>
      <c r="F20" s="16"/>
      <c r="G20" s="16"/>
    </row>
    <row r="21" spans="1:9" x14ac:dyDescent="0.25">
      <c r="A21" s="16"/>
      <c r="B21" s="16"/>
      <c r="E21" s="16"/>
      <c r="F21" s="16"/>
      <c r="G21" s="16"/>
    </row>
    <row r="22" spans="1:9" x14ac:dyDescent="0.25">
      <c r="A22" s="16"/>
      <c r="B22" s="16"/>
      <c r="E22" s="16"/>
      <c r="F22" s="16"/>
      <c r="G22" s="16"/>
    </row>
    <row r="23" spans="1:9" x14ac:dyDescent="0.25">
      <c r="A23" s="16"/>
      <c r="B23" s="16"/>
      <c r="E23" s="16"/>
      <c r="F23" s="16"/>
      <c r="G23" s="16"/>
    </row>
  </sheetData>
  <sortState ref="B15:I16">
    <sortCondition descending="1" ref="I15:I16"/>
  </sortState>
  <mergeCells count="3">
    <mergeCell ref="A7:I7"/>
    <mergeCell ref="A8:I8"/>
    <mergeCell ref="H12:I12"/>
  </mergeCells>
  <pageMargins left="0.59055118110236215" right="0.31496062992125984" top="0.78740157480314965" bottom="0.78740157480314965" header="0.31496062992125984" footer="0.31496062992125984"/>
  <pageSetup paperSize="9" orientation="portrait" horizontalDpi="4294967293" vertic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21"/>
  <sheetViews>
    <sheetView tabSelected="1" zoomScaleNormal="100" workbookViewId="0">
      <pane xSplit="7" ySplit="5" topLeftCell="H6" activePane="bottomRight" state="frozen"/>
      <selection pane="topRight" activeCell="I1" sqref="I1"/>
      <selection pane="bottomLeft" activeCell="A6" sqref="A6"/>
      <selection pane="bottomRight" activeCell="B12" sqref="B12"/>
    </sheetView>
  </sheetViews>
  <sheetFormatPr baseColWidth="10" defaultColWidth="11.42578125" defaultRowHeight="12.75" outlineLevelCol="1" x14ac:dyDescent="0.2"/>
  <cols>
    <col min="1" max="1" width="5.7109375" style="1" customWidth="1"/>
    <col min="2" max="2" width="17.85546875" style="1" customWidth="1"/>
    <col min="3" max="3" width="18.85546875" style="3" customWidth="1"/>
    <col min="4" max="4" width="8" style="3" customWidth="1"/>
    <col min="5" max="5" width="8.7109375" style="3" customWidth="1"/>
    <col min="6" max="6" width="12.42578125" style="3" customWidth="1"/>
    <col min="7" max="7" width="7" style="1" customWidth="1"/>
    <col min="8" max="9" width="7" style="1" hidden="1" customWidth="1" outlineLevel="1"/>
    <col min="10" max="10" width="14.5703125" style="1" customWidth="1" collapsed="1"/>
    <col min="11" max="12" width="7" style="1" hidden="1" customWidth="1" outlineLevel="1"/>
    <col min="13" max="13" width="17.140625" style="3" customWidth="1" collapsed="1"/>
    <col min="14" max="15" width="7" style="1" hidden="1" customWidth="1" outlineLevel="1"/>
    <col min="16" max="16" width="18.7109375" style="1" customWidth="1" collapsed="1"/>
    <col min="17" max="18" width="7.7109375" style="1" customWidth="1" outlineLevel="1"/>
    <col min="19" max="19" width="20.7109375" style="1" customWidth="1"/>
    <col min="20" max="21" width="7" style="1" hidden="1" customWidth="1" outlineLevel="1"/>
    <col min="22" max="22" width="24" style="1" customWidth="1" collapsed="1"/>
    <col min="23" max="24" width="7.7109375" style="1" hidden="1" customWidth="1" outlineLevel="1"/>
    <col min="25" max="25" width="18.42578125" style="1" customWidth="1" collapsed="1"/>
    <col min="29" max="16384" width="11.42578125" style="1"/>
  </cols>
  <sheetData>
    <row r="1" spans="1:28" ht="49.5" customHeight="1" thickBot="1" x14ac:dyDescent="0.25">
      <c r="A1" s="213" t="s">
        <v>116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8" x14ac:dyDescent="0.2">
      <c r="A2" s="2" t="s">
        <v>7</v>
      </c>
      <c r="H2" s="227"/>
      <c r="I2" s="228"/>
      <c r="J2" s="45" t="s">
        <v>98</v>
      </c>
      <c r="K2" s="218"/>
      <c r="L2" s="218"/>
      <c r="M2" s="45" t="s">
        <v>103</v>
      </c>
      <c r="N2" s="218"/>
      <c r="O2" s="218"/>
      <c r="P2" s="45" t="s">
        <v>99</v>
      </c>
      <c r="Q2" s="221"/>
      <c r="R2" s="222"/>
      <c r="S2" s="45" t="s">
        <v>100</v>
      </c>
      <c r="T2" s="218"/>
      <c r="U2" s="218"/>
      <c r="V2" s="45" t="s">
        <v>101</v>
      </c>
      <c r="W2" s="218"/>
      <c r="X2" s="218"/>
      <c r="Y2" s="45" t="s">
        <v>102</v>
      </c>
    </row>
    <row r="3" spans="1:28" x14ac:dyDescent="0.2">
      <c r="A3" s="2"/>
      <c r="H3" s="225" t="s">
        <v>21</v>
      </c>
      <c r="I3" s="226"/>
      <c r="J3" s="46" t="s">
        <v>104</v>
      </c>
      <c r="K3" s="219" t="s">
        <v>97</v>
      </c>
      <c r="L3" s="220"/>
      <c r="M3" s="46" t="s">
        <v>105</v>
      </c>
      <c r="N3" s="219" t="s">
        <v>111</v>
      </c>
      <c r="O3" s="220"/>
      <c r="P3" s="46" t="s">
        <v>106</v>
      </c>
      <c r="Q3" s="219" t="s">
        <v>73</v>
      </c>
      <c r="R3" s="220"/>
      <c r="S3" s="46" t="s">
        <v>110</v>
      </c>
      <c r="T3" s="219" t="s">
        <v>112</v>
      </c>
      <c r="U3" s="220"/>
      <c r="V3" s="90" t="s">
        <v>107</v>
      </c>
      <c r="W3" s="219" t="s">
        <v>87</v>
      </c>
      <c r="X3" s="223"/>
      <c r="Y3" s="90" t="s">
        <v>107</v>
      </c>
    </row>
    <row r="4" spans="1:28" ht="13.5" thickBot="1" x14ac:dyDescent="0.25">
      <c r="A4" s="2"/>
      <c r="H4" s="133" t="s">
        <v>69</v>
      </c>
      <c r="I4" s="134" t="s">
        <v>70</v>
      </c>
      <c r="J4" s="47" t="s">
        <v>8</v>
      </c>
      <c r="K4" s="39" t="s">
        <v>69</v>
      </c>
      <c r="L4" s="48" t="s">
        <v>70</v>
      </c>
      <c r="M4" s="47" t="s">
        <v>91</v>
      </c>
      <c r="N4" s="39" t="s">
        <v>69</v>
      </c>
      <c r="O4" s="48" t="s">
        <v>70</v>
      </c>
      <c r="P4" s="47" t="s">
        <v>108</v>
      </c>
      <c r="Q4" s="39" t="s">
        <v>69</v>
      </c>
      <c r="R4" s="42" t="s">
        <v>70</v>
      </c>
      <c r="S4" s="47" t="s">
        <v>85</v>
      </c>
      <c r="T4" s="48" t="s">
        <v>69</v>
      </c>
      <c r="U4" s="42" t="s">
        <v>70</v>
      </c>
      <c r="V4" s="47" t="s">
        <v>109</v>
      </c>
      <c r="W4" s="48" t="s">
        <v>69</v>
      </c>
      <c r="X4" s="42" t="s">
        <v>70</v>
      </c>
      <c r="Y4" s="47" t="s">
        <v>86</v>
      </c>
    </row>
    <row r="5" spans="1:28" ht="13.5" thickBot="1" x14ac:dyDescent="0.25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40" t="s">
        <v>6</v>
      </c>
      <c r="G5" s="37" t="s">
        <v>0</v>
      </c>
      <c r="H5" s="4"/>
      <c r="I5" s="98"/>
      <c r="J5" s="37">
        <v>1</v>
      </c>
      <c r="K5" s="4"/>
      <c r="L5" s="38"/>
      <c r="M5" s="37">
        <v>2</v>
      </c>
      <c r="N5" s="4"/>
      <c r="O5" s="38"/>
      <c r="P5" s="37">
        <v>3</v>
      </c>
      <c r="Q5" s="36"/>
      <c r="R5" s="38"/>
      <c r="S5" s="37">
        <v>4</v>
      </c>
      <c r="T5" s="38"/>
      <c r="U5" s="40"/>
      <c r="V5" s="37">
        <v>5</v>
      </c>
      <c r="W5" s="38"/>
      <c r="X5" s="40"/>
      <c r="Y5" s="37">
        <v>6</v>
      </c>
    </row>
    <row r="6" spans="1:28" s="31" customFormat="1" ht="15" x14ac:dyDescent="0.25">
      <c r="A6" s="6">
        <v>1</v>
      </c>
      <c r="B6" s="83" t="s">
        <v>32</v>
      </c>
      <c r="C6" s="83" t="s">
        <v>33</v>
      </c>
      <c r="D6" s="43" t="s">
        <v>30</v>
      </c>
      <c r="E6" s="43" t="s">
        <v>31</v>
      </c>
      <c r="F6" s="43" t="s">
        <v>48</v>
      </c>
      <c r="G6" s="71">
        <f>+J6+M6+P6+S6+V6+Y6</f>
        <v>166</v>
      </c>
      <c r="H6" s="140">
        <v>20</v>
      </c>
      <c r="I6" s="141">
        <v>20</v>
      </c>
      <c r="J6" s="59">
        <f>+I6+H6</f>
        <v>40</v>
      </c>
      <c r="K6" s="52">
        <v>25</v>
      </c>
      <c r="L6" s="41">
        <v>25</v>
      </c>
      <c r="M6" s="58">
        <f>+L6+K6</f>
        <v>50</v>
      </c>
      <c r="N6" s="52">
        <v>13</v>
      </c>
      <c r="O6" s="41">
        <v>13</v>
      </c>
      <c r="P6" s="58">
        <f>+O6+N6</f>
        <v>26</v>
      </c>
      <c r="Q6" s="69">
        <v>25</v>
      </c>
      <c r="R6" s="50">
        <v>25</v>
      </c>
      <c r="S6" s="58">
        <f>+R6+Q6</f>
        <v>50</v>
      </c>
      <c r="T6" s="109"/>
      <c r="U6" s="97"/>
      <c r="V6" s="60">
        <f>SUM(T6:U6)</f>
        <v>0</v>
      </c>
      <c r="W6" s="109"/>
      <c r="X6" s="97"/>
      <c r="Y6" s="60">
        <f>SUM(W6:X6)</f>
        <v>0</v>
      </c>
      <c r="Z6"/>
      <c r="AA6"/>
      <c r="AB6"/>
    </row>
    <row r="7" spans="1:28" s="33" customFormat="1" ht="15" x14ac:dyDescent="0.25">
      <c r="A7" s="8">
        <v>2</v>
      </c>
      <c r="B7" s="83" t="s">
        <v>88</v>
      </c>
      <c r="C7" s="32" t="s">
        <v>45</v>
      </c>
      <c r="D7" s="43" t="s">
        <v>46</v>
      </c>
      <c r="E7" s="43" t="s">
        <v>47</v>
      </c>
      <c r="F7" s="43" t="s">
        <v>141</v>
      </c>
      <c r="G7" s="71">
        <f>+J7+M7+P7+S7+V7+Y7</f>
        <v>134</v>
      </c>
      <c r="H7" s="138">
        <v>16</v>
      </c>
      <c r="I7" s="102">
        <v>16</v>
      </c>
      <c r="J7" s="60">
        <f>+I7+H7</f>
        <v>32</v>
      </c>
      <c r="K7" s="51">
        <v>20</v>
      </c>
      <c r="L7" s="53">
        <v>20</v>
      </c>
      <c r="M7" s="60">
        <f>+L7+K7</f>
        <v>40</v>
      </c>
      <c r="N7" s="51">
        <v>11</v>
      </c>
      <c r="O7" s="53">
        <v>11</v>
      </c>
      <c r="P7" s="60">
        <f>+O7+N7</f>
        <v>22</v>
      </c>
      <c r="Q7" s="51">
        <v>20</v>
      </c>
      <c r="R7" s="53">
        <v>20</v>
      </c>
      <c r="S7" s="60">
        <f>+R7+Q7</f>
        <v>40</v>
      </c>
      <c r="T7" s="167"/>
      <c r="U7" s="53"/>
      <c r="V7" s="91">
        <f>SUM(T7:U7)</f>
        <v>0</v>
      </c>
      <c r="W7" s="167"/>
      <c r="X7" s="53"/>
      <c r="Y7" s="91">
        <f>SUM(W7:X7)</f>
        <v>0</v>
      </c>
      <c r="Z7"/>
      <c r="AA7"/>
      <c r="AB7"/>
    </row>
    <row r="8" spans="1:28" s="33" customFormat="1" ht="15" x14ac:dyDescent="0.25">
      <c r="A8" s="8">
        <v>3</v>
      </c>
      <c r="B8" s="83" t="s">
        <v>26</v>
      </c>
      <c r="C8" s="83" t="s">
        <v>27</v>
      </c>
      <c r="D8" s="43" t="s">
        <v>28</v>
      </c>
      <c r="E8" s="43" t="s">
        <v>115</v>
      </c>
      <c r="F8" s="67" t="s">
        <v>122</v>
      </c>
      <c r="G8" s="71">
        <f>+J8+M8+P8+S8+V8+Y8</f>
        <v>100</v>
      </c>
      <c r="H8" s="139">
        <v>25</v>
      </c>
      <c r="I8" s="143">
        <v>25</v>
      </c>
      <c r="J8" s="59">
        <f>+I8+H8</f>
        <v>50</v>
      </c>
      <c r="K8" s="52"/>
      <c r="L8" s="41"/>
      <c r="M8" s="59">
        <f>+L8+K8</f>
        <v>0</v>
      </c>
      <c r="N8" s="52">
        <v>25</v>
      </c>
      <c r="O8" s="41">
        <v>25</v>
      </c>
      <c r="P8" s="59">
        <f>+O8+N8</f>
        <v>50</v>
      </c>
      <c r="Q8" s="52"/>
      <c r="R8" s="41"/>
      <c r="S8" s="59">
        <f>+R8+Q8</f>
        <v>0</v>
      </c>
      <c r="T8" s="55"/>
      <c r="U8" s="41"/>
      <c r="V8" s="59">
        <f>SUM(T8:U8)</f>
        <v>0</v>
      </c>
      <c r="W8" s="55"/>
      <c r="X8" s="41"/>
      <c r="Y8" s="59">
        <f>SUM(W8:X8)</f>
        <v>0</v>
      </c>
      <c r="Z8"/>
      <c r="AA8"/>
      <c r="AB8"/>
    </row>
    <row r="9" spans="1:28" s="33" customFormat="1" ht="15" x14ac:dyDescent="0.25">
      <c r="A9" s="8">
        <v>4</v>
      </c>
      <c r="B9" s="83" t="s">
        <v>151</v>
      </c>
      <c r="C9" s="32" t="s">
        <v>152</v>
      </c>
      <c r="D9" s="43" t="s">
        <v>28</v>
      </c>
      <c r="E9" s="43" t="s">
        <v>115</v>
      </c>
      <c r="F9" s="43" t="s">
        <v>141</v>
      </c>
      <c r="G9" s="71">
        <f>+J9+M9+P9+S9+V9+Y9</f>
        <v>40</v>
      </c>
      <c r="H9" s="139"/>
      <c r="I9" s="143"/>
      <c r="J9" s="59">
        <f>+I9+H9</f>
        <v>0</v>
      </c>
      <c r="K9" s="52"/>
      <c r="L9" s="41"/>
      <c r="M9" s="59">
        <f>+L9+K9</f>
        <v>0</v>
      </c>
      <c r="N9" s="52">
        <v>20</v>
      </c>
      <c r="O9" s="41">
        <v>20</v>
      </c>
      <c r="P9" s="59">
        <f>+O9+N9</f>
        <v>40</v>
      </c>
      <c r="Q9" s="52"/>
      <c r="R9" s="41"/>
      <c r="S9" s="59">
        <f>+R9+Q9</f>
        <v>0</v>
      </c>
      <c r="T9" s="87"/>
      <c r="U9" s="88"/>
      <c r="V9" s="60">
        <f>SUM(T9:U9)</f>
        <v>0</v>
      </c>
      <c r="W9" s="87"/>
      <c r="X9" s="88"/>
      <c r="Y9" s="60">
        <f>SUM(W9:X9)</f>
        <v>0</v>
      </c>
      <c r="Z9"/>
      <c r="AA9"/>
      <c r="AB9"/>
    </row>
    <row r="10" spans="1:28" s="33" customFormat="1" ht="15" x14ac:dyDescent="0.25">
      <c r="A10" s="8">
        <v>5</v>
      </c>
      <c r="B10" s="83" t="s">
        <v>153</v>
      </c>
      <c r="C10" s="83" t="s">
        <v>154</v>
      </c>
      <c r="D10" s="43" t="s">
        <v>28</v>
      </c>
      <c r="E10" s="43" t="s">
        <v>115</v>
      </c>
      <c r="F10" s="67" t="s">
        <v>29</v>
      </c>
      <c r="G10" s="71">
        <f>+J10+M10+P10+S10+V10+Y10</f>
        <v>32</v>
      </c>
      <c r="H10" s="139"/>
      <c r="I10" s="143"/>
      <c r="J10" s="59">
        <f>+I10+H10</f>
        <v>0</v>
      </c>
      <c r="K10" s="52"/>
      <c r="L10" s="41"/>
      <c r="M10" s="59">
        <f>+L10+K10</f>
        <v>0</v>
      </c>
      <c r="N10" s="52">
        <v>16</v>
      </c>
      <c r="O10" s="41">
        <v>16</v>
      </c>
      <c r="P10" s="59">
        <f>+O10+N10</f>
        <v>32</v>
      </c>
      <c r="Q10" s="52"/>
      <c r="R10" s="41"/>
      <c r="S10" s="59">
        <f>+R10+Q10</f>
        <v>0</v>
      </c>
      <c r="T10" s="55"/>
      <c r="U10" s="41"/>
      <c r="V10" s="59">
        <f>SUM(T10:U10)</f>
        <v>0</v>
      </c>
      <c r="W10" s="55"/>
      <c r="X10" s="41"/>
      <c r="Y10" s="59">
        <f>SUM(W10:X10)</f>
        <v>0</v>
      </c>
      <c r="Z10"/>
      <c r="AA10"/>
      <c r="AB10"/>
    </row>
    <row r="11" spans="1:28" s="33" customFormat="1" ht="15" x14ac:dyDescent="0.25">
      <c r="A11" s="8">
        <v>6</v>
      </c>
      <c r="B11" s="83"/>
      <c r="C11" s="83"/>
      <c r="D11" s="43"/>
      <c r="E11" s="43"/>
      <c r="F11" s="67"/>
      <c r="G11" s="71">
        <f t="shared" ref="G6:G11" si="0">+J11+M11+P11+S11+V11+Y11</f>
        <v>0</v>
      </c>
      <c r="H11" s="139"/>
      <c r="I11" s="143"/>
      <c r="J11" s="59">
        <f t="shared" ref="J6:J11" si="1">+I11+H11</f>
        <v>0</v>
      </c>
      <c r="K11" s="52"/>
      <c r="L11" s="41"/>
      <c r="M11" s="59">
        <f t="shared" ref="M6:M11" si="2">+L11+K11</f>
        <v>0</v>
      </c>
      <c r="N11" s="52"/>
      <c r="O11" s="41"/>
      <c r="P11" s="59">
        <f t="shared" ref="P6:P11" si="3">+O11+N11</f>
        <v>0</v>
      </c>
      <c r="Q11" s="52"/>
      <c r="R11" s="41"/>
      <c r="S11" s="59">
        <f t="shared" ref="S6:S11" si="4">+R11+Q11</f>
        <v>0</v>
      </c>
      <c r="T11" s="55"/>
      <c r="U11" s="41"/>
      <c r="V11" s="59">
        <f t="shared" ref="V6:V11" si="5">SUM(T11:U11)</f>
        <v>0</v>
      </c>
      <c r="W11" s="55"/>
      <c r="X11" s="41"/>
      <c r="Y11" s="59">
        <f t="shared" ref="Y6:Y11" si="6">SUM(W11:X11)</f>
        <v>0</v>
      </c>
      <c r="Z11"/>
      <c r="AA11"/>
      <c r="AB11"/>
    </row>
    <row r="12" spans="1:28" s="33" customFormat="1" ht="15.75" thickBot="1" x14ac:dyDescent="0.3">
      <c r="A12" s="8"/>
      <c r="B12" s="150"/>
      <c r="C12" s="151"/>
      <c r="D12" s="152"/>
      <c r="E12" s="152"/>
      <c r="F12" s="153"/>
      <c r="G12" s="93">
        <f t="shared" ref="G12" si="7">+J12+M12+P12+S12+V12+Y12</f>
        <v>0</v>
      </c>
      <c r="H12" s="144"/>
      <c r="I12" s="145"/>
      <c r="J12" s="59">
        <f t="shared" ref="J12" si="8">+I12+H12</f>
        <v>0</v>
      </c>
      <c r="K12" s="144"/>
      <c r="L12" s="145"/>
      <c r="M12" s="59">
        <f t="shared" ref="M12" si="9">+L12+K12</f>
        <v>0</v>
      </c>
      <c r="N12" s="156"/>
      <c r="O12" s="155"/>
      <c r="P12" s="59">
        <f t="shared" ref="P12" si="10">+O12+N12</f>
        <v>0</v>
      </c>
      <c r="Q12" s="156"/>
      <c r="R12" s="155"/>
      <c r="S12" s="59">
        <f t="shared" ref="S12" si="11">+R12+Q12</f>
        <v>0</v>
      </c>
      <c r="T12" s="156"/>
      <c r="U12" s="155"/>
      <c r="V12" s="59">
        <f t="shared" ref="V12" si="12">SUM(T12:U12)</f>
        <v>0</v>
      </c>
      <c r="W12" s="169"/>
      <c r="X12" s="155"/>
      <c r="Y12" s="59">
        <f t="shared" ref="Y12" si="13">SUM(W12:X12)</f>
        <v>0</v>
      </c>
      <c r="Z12"/>
      <c r="AA12"/>
      <c r="AB12"/>
    </row>
    <row r="13" spans="1:28" x14ac:dyDescent="0.2">
      <c r="A13" s="10"/>
      <c r="G13" s="11"/>
      <c r="H13" s="11"/>
      <c r="I13" s="11"/>
      <c r="J13" s="3"/>
      <c r="K13" s="3"/>
      <c r="L13" s="3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8" x14ac:dyDescent="0.2">
      <c r="A14" s="10"/>
      <c r="G14" s="11"/>
      <c r="H14" s="11"/>
      <c r="I14" s="11"/>
      <c r="J14" s="3"/>
      <c r="K14" s="3"/>
      <c r="L14" s="3"/>
      <c r="N14" s="3"/>
      <c r="O14" s="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8" x14ac:dyDescent="0.2">
      <c r="A15" s="14"/>
      <c r="B15" s="12"/>
      <c r="C15" s="13"/>
      <c r="D15" s="13"/>
      <c r="E15" s="13"/>
      <c r="F15" s="13"/>
      <c r="G15" s="11"/>
      <c r="H15" s="11"/>
      <c r="I15" s="11"/>
      <c r="J15" s="3"/>
      <c r="K15" s="3"/>
      <c r="L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8" x14ac:dyDescent="0.2">
      <c r="A16" s="10"/>
      <c r="G16" s="11"/>
    </row>
    <row r="17" spans="1:7" x14ac:dyDescent="0.2">
      <c r="A17" s="10"/>
      <c r="G17" s="11"/>
    </row>
    <row r="18" spans="1:7" x14ac:dyDescent="0.2">
      <c r="A18" s="14"/>
      <c r="B18" s="7"/>
      <c r="G18" s="11"/>
    </row>
    <row r="19" spans="1:7" x14ac:dyDescent="0.2">
      <c r="A19" s="10"/>
      <c r="B19" s="7"/>
      <c r="G19" s="11"/>
    </row>
    <row r="21" spans="1:7" x14ac:dyDescent="0.2">
      <c r="B21" s="7"/>
    </row>
  </sheetData>
  <sortState ref="B5:Y10">
    <sortCondition descending="1" ref="G5:G10"/>
    <sortCondition descending="1" ref="R5:R10"/>
  </sortState>
  <mergeCells count="13">
    <mergeCell ref="W2:X2"/>
    <mergeCell ref="W3:X3"/>
    <mergeCell ref="A1:V1"/>
    <mergeCell ref="T2:U2"/>
    <mergeCell ref="H3:I3"/>
    <mergeCell ref="K3:L3"/>
    <mergeCell ref="N3:O3"/>
    <mergeCell ref="Q3:R3"/>
    <mergeCell ref="T3:U3"/>
    <mergeCell ref="H2:I2"/>
    <mergeCell ref="K2:L2"/>
    <mergeCell ref="N2:O2"/>
    <mergeCell ref="Q2:R2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scale="70" orientation="landscape" horizontalDpi="4294967293" verticalDpi="4294967293" r:id="rId1"/>
  <headerFooter alignWithMargins="0">
    <oddFooter>&amp;R&amp;T 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7:I21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4.7109375" style="21" customWidth="1"/>
    <col min="2" max="2" width="10.42578125" style="73" customWidth="1"/>
    <col min="3" max="4" width="15.7109375" style="76" customWidth="1"/>
    <col min="5" max="5" width="6.7109375" style="73" customWidth="1"/>
    <col min="6" max="6" width="8.7109375" style="73" customWidth="1"/>
    <col min="7" max="7" width="10.7109375" style="73" customWidth="1"/>
    <col min="8" max="9" width="9.7109375" style="16" customWidth="1"/>
    <col min="10" max="16384" width="11.42578125" style="16"/>
  </cols>
  <sheetData>
    <row r="7" spans="1:9" ht="23.25" x14ac:dyDescent="0.35">
      <c r="A7" s="209" t="s">
        <v>25</v>
      </c>
      <c r="B7" s="209"/>
      <c r="C7" s="209"/>
      <c r="D7" s="209"/>
      <c r="E7" s="209"/>
      <c r="F7" s="209"/>
      <c r="G7" s="209"/>
      <c r="H7" s="209"/>
      <c r="I7" s="209"/>
    </row>
    <row r="8" spans="1:9" ht="23.25" x14ac:dyDescent="0.35">
      <c r="A8" s="211" t="s">
        <v>72</v>
      </c>
      <c r="B8" s="211"/>
      <c r="C8" s="211"/>
      <c r="D8" s="211"/>
      <c r="E8" s="211"/>
      <c r="F8" s="211"/>
      <c r="G8" s="211"/>
      <c r="H8" s="211"/>
      <c r="I8" s="211"/>
    </row>
    <row r="10" spans="1:9" ht="18.75" x14ac:dyDescent="0.3">
      <c r="A10" s="17" t="s">
        <v>9</v>
      </c>
      <c r="B10" s="79"/>
      <c r="C10" s="19" t="s">
        <v>155</v>
      </c>
      <c r="D10" s="18"/>
      <c r="E10" s="79"/>
      <c r="F10" s="81"/>
      <c r="G10" s="82" t="s">
        <v>10</v>
      </c>
      <c r="H10" s="29" t="s">
        <v>100</v>
      </c>
      <c r="I10" s="18"/>
    </row>
    <row r="11" spans="1:9" x14ac:dyDescent="0.25">
      <c r="C11" s="16"/>
      <c r="D11" s="16"/>
    </row>
    <row r="12" spans="1:9" ht="18.75" x14ac:dyDescent="0.3">
      <c r="A12" s="17" t="s">
        <v>11</v>
      </c>
      <c r="B12" s="80" t="s">
        <v>47</v>
      </c>
      <c r="C12" s="20" t="s">
        <v>12</v>
      </c>
      <c r="D12" s="77" t="s">
        <v>156</v>
      </c>
      <c r="E12" s="79"/>
      <c r="F12" s="81"/>
      <c r="G12" s="82" t="s">
        <v>13</v>
      </c>
      <c r="H12" s="210">
        <v>43282</v>
      </c>
      <c r="I12" s="210"/>
    </row>
    <row r="13" spans="1:9" ht="15.75" thickBot="1" x14ac:dyDescent="0.3">
      <c r="C13" s="16"/>
      <c r="D13" s="16"/>
    </row>
    <row r="14" spans="1:9" x14ac:dyDescent="0.25">
      <c r="A14" s="110" t="s">
        <v>1</v>
      </c>
      <c r="B14" s="111" t="s">
        <v>14</v>
      </c>
      <c r="C14" s="111" t="s">
        <v>2</v>
      </c>
      <c r="D14" s="111" t="s">
        <v>15</v>
      </c>
      <c r="E14" s="111" t="s">
        <v>16</v>
      </c>
      <c r="F14" s="111" t="s">
        <v>5</v>
      </c>
      <c r="G14" s="111" t="s">
        <v>6</v>
      </c>
      <c r="H14" s="112" t="s">
        <v>17</v>
      </c>
      <c r="I14" s="117" t="s">
        <v>18</v>
      </c>
    </row>
    <row r="15" spans="1:9" ht="23.1" customHeight="1" x14ac:dyDescent="0.25">
      <c r="A15" s="116" t="s">
        <v>35</v>
      </c>
      <c r="B15" s="43">
        <v>363</v>
      </c>
      <c r="C15" s="83" t="s">
        <v>59</v>
      </c>
      <c r="D15" s="32" t="s">
        <v>60</v>
      </c>
      <c r="E15" s="43" t="s">
        <v>46</v>
      </c>
      <c r="F15" s="43" t="s">
        <v>47</v>
      </c>
      <c r="G15" s="67" t="s">
        <v>52</v>
      </c>
      <c r="H15" s="114">
        <v>250</v>
      </c>
      <c r="I15" s="115">
        <v>25</v>
      </c>
    </row>
    <row r="16" spans="1:9" ht="23.1" customHeight="1" x14ac:dyDescent="0.25">
      <c r="A16" s="116" t="s">
        <v>36</v>
      </c>
      <c r="B16" s="43">
        <v>305</v>
      </c>
      <c r="C16" s="83" t="s">
        <v>142</v>
      </c>
      <c r="D16" s="32" t="s">
        <v>143</v>
      </c>
      <c r="E16" s="43" t="s">
        <v>46</v>
      </c>
      <c r="F16" s="43" t="s">
        <v>47</v>
      </c>
      <c r="G16" s="67" t="s">
        <v>48</v>
      </c>
      <c r="H16" s="114">
        <v>250</v>
      </c>
      <c r="I16" s="132">
        <v>20</v>
      </c>
    </row>
    <row r="17" spans="1:9" ht="23.1" customHeight="1" x14ac:dyDescent="0.25">
      <c r="A17" s="116" t="s">
        <v>37</v>
      </c>
      <c r="B17" s="43">
        <v>303</v>
      </c>
      <c r="C17" s="83" t="s">
        <v>54</v>
      </c>
      <c r="D17" s="32" t="s">
        <v>55</v>
      </c>
      <c r="E17" s="43" t="s">
        <v>56</v>
      </c>
      <c r="F17" s="43" t="s">
        <v>57</v>
      </c>
      <c r="G17" s="67" t="s">
        <v>48</v>
      </c>
      <c r="H17" s="114">
        <v>250</v>
      </c>
      <c r="I17" s="127">
        <v>16</v>
      </c>
    </row>
    <row r="18" spans="1:9" ht="23.1" customHeight="1" x14ac:dyDescent="0.25">
      <c r="A18" s="116" t="s">
        <v>19</v>
      </c>
      <c r="B18" s="43">
        <v>385</v>
      </c>
      <c r="C18" s="158" t="s">
        <v>157</v>
      </c>
      <c r="D18" s="157" t="s">
        <v>93</v>
      </c>
      <c r="E18" s="43" t="s">
        <v>30</v>
      </c>
      <c r="F18" s="43" t="s">
        <v>31</v>
      </c>
      <c r="G18" s="67" t="s">
        <v>48</v>
      </c>
      <c r="H18" s="114">
        <v>250</v>
      </c>
      <c r="I18" s="115">
        <v>13</v>
      </c>
    </row>
    <row r="19" spans="1:9" ht="23.1" customHeight="1" x14ac:dyDescent="0.25">
      <c r="A19" s="116" t="s">
        <v>20</v>
      </c>
      <c r="B19" s="43">
        <v>395</v>
      </c>
      <c r="C19" s="158" t="s">
        <v>88</v>
      </c>
      <c r="D19" s="157" t="s">
        <v>45</v>
      </c>
      <c r="E19" s="43" t="s">
        <v>46</v>
      </c>
      <c r="F19" s="43" t="s">
        <v>47</v>
      </c>
      <c r="G19" s="67" t="s">
        <v>58</v>
      </c>
      <c r="H19" s="114">
        <v>250</v>
      </c>
      <c r="I19" s="127">
        <v>11</v>
      </c>
    </row>
    <row r="20" spans="1:9" ht="23.1" customHeight="1" x14ac:dyDescent="0.25">
      <c r="A20" s="182" t="s">
        <v>96</v>
      </c>
      <c r="B20" s="66">
        <v>399</v>
      </c>
      <c r="C20" s="161" t="s">
        <v>59</v>
      </c>
      <c r="D20" s="162" t="s">
        <v>61</v>
      </c>
      <c r="E20" s="66" t="s">
        <v>46</v>
      </c>
      <c r="F20" s="66" t="s">
        <v>47</v>
      </c>
      <c r="G20" s="67" t="s">
        <v>58</v>
      </c>
      <c r="H20" s="196">
        <v>250</v>
      </c>
      <c r="I20" s="202">
        <v>10</v>
      </c>
    </row>
    <row r="21" spans="1:9" ht="23.1" customHeight="1" thickBot="1" x14ac:dyDescent="0.3">
      <c r="A21" s="25"/>
      <c r="B21" s="61"/>
      <c r="C21" s="85"/>
      <c r="D21" s="62"/>
      <c r="E21" s="61"/>
      <c r="F21" s="61"/>
      <c r="G21" s="61"/>
      <c r="H21" s="129"/>
      <c r="I21" s="131"/>
    </row>
  </sheetData>
  <sortState ref="B15:I20">
    <sortCondition descending="1" ref="I15:I20"/>
  </sortState>
  <mergeCells count="3">
    <mergeCell ref="A7:I7"/>
    <mergeCell ref="A8:I8"/>
    <mergeCell ref="H12:I12"/>
  </mergeCells>
  <pageMargins left="0.59055118110236215" right="0.31496062992125984" top="0.78740157480314965" bottom="0.78740157480314965" header="0.31496062992125984" footer="0.31496062992125984"/>
  <pageSetup paperSize="9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1"/>
  <sheetViews>
    <sheetView zoomScaleNormal="100" workbookViewId="0">
      <pane xSplit="7" ySplit="5" topLeftCell="H6" activePane="bottomRight" state="frozen"/>
      <selection pane="topRight" activeCell="I1" sqref="I1"/>
      <selection pane="bottomLeft" activeCell="A6" sqref="A6"/>
      <selection pane="bottomRight" activeCell="B14" sqref="B14"/>
    </sheetView>
  </sheetViews>
  <sheetFormatPr baseColWidth="10" defaultColWidth="11.42578125" defaultRowHeight="12.75" outlineLevelCol="1" x14ac:dyDescent="0.2"/>
  <cols>
    <col min="1" max="1" width="5.7109375" style="1" customWidth="1"/>
    <col min="2" max="2" width="17.85546875" style="1" customWidth="1"/>
    <col min="3" max="3" width="15.7109375" style="3" customWidth="1"/>
    <col min="4" max="4" width="7.7109375" style="3" customWidth="1"/>
    <col min="5" max="5" width="8.7109375" style="3" customWidth="1"/>
    <col min="6" max="6" width="10.7109375" style="3" customWidth="1"/>
    <col min="7" max="7" width="7" style="1" customWidth="1"/>
    <col min="8" max="9" width="7" style="1" hidden="1" customWidth="1" outlineLevel="1"/>
    <col min="10" max="10" width="13.7109375" style="1" bestFit="1" customWidth="1" collapsed="1"/>
    <col min="11" max="12" width="7" style="1" hidden="1" customWidth="1" outlineLevel="1"/>
    <col min="13" max="13" width="18.42578125" style="1" customWidth="1" collapsed="1"/>
    <col min="14" max="15" width="7" style="1" hidden="1" customWidth="1" outlineLevel="1"/>
    <col min="16" max="16" width="18.42578125" style="1" customWidth="1" collapsed="1"/>
    <col min="17" max="18" width="7" style="1" customWidth="1" outlineLevel="1"/>
    <col min="19" max="19" width="18.140625" style="1" customWidth="1"/>
    <col min="20" max="21" width="7" style="1" hidden="1" customWidth="1" outlineLevel="1"/>
    <col min="22" max="22" width="23.85546875" style="1" customWidth="1" collapsed="1"/>
    <col min="23" max="24" width="7" style="1" hidden="1" customWidth="1" outlineLevel="1"/>
    <col min="25" max="25" width="19.28515625" style="1" customWidth="1" collapsed="1"/>
    <col min="26" max="16384" width="11.42578125" style="1"/>
  </cols>
  <sheetData>
    <row r="1" spans="1:25" ht="49.5" customHeight="1" thickBot="1" x14ac:dyDescent="0.25">
      <c r="A1" s="213" t="s">
        <v>119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5" x14ac:dyDescent="0.2">
      <c r="A2" s="2" t="s">
        <v>7</v>
      </c>
      <c r="H2" s="216"/>
      <c r="I2" s="217"/>
      <c r="J2" s="45" t="s">
        <v>98</v>
      </c>
      <c r="K2" s="218"/>
      <c r="L2" s="218"/>
      <c r="M2" s="45" t="s">
        <v>103</v>
      </c>
      <c r="N2" s="218"/>
      <c r="O2" s="218"/>
      <c r="P2" s="45" t="s">
        <v>99</v>
      </c>
      <c r="Q2" s="221"/>
      <c r="R2" s="222"/>
      <c r="S2" s="45" t="s">
        <v>100</v>
      </c>
      <c r="T2" s="218"/>
      <c r="U2" s="218"/>
      <c r="V2" s="45" t="s">
        <v>101</v>
      </c>
      <c r="W2" s="218"/>
      <c r="X2" s="222"/>
      <c r="Y2" s="45" t="s">
        <v>102</v>
      </c>
    </row>
    <row r="3" spans="1:25" x14ac:dyDescent="0.2">
      <c r="A3" s="2"/>
      <c r="H3" s="214" t="s">
        <v>21</v>
      </c>
      <c r="I3" s="215"/>
      <c r="J3" s="46" t="s">
        <v>104</v>
      </c>
      <c r="K3" s="219" t="s">
        <v>97</v>
      </c>
      <c r="L3" s="220"/>
      <c r="M3" s="46" t="s">
        <v>105</v>
      </c>
      <c r="N3" s="219" t="s">
        <v>111</v>
      </c>
      <c r="O3" s="220"/>
      <c r="P3" s="46" t="s">
        <v>106</v>
      </c>
      <c r="Q3" s="219" t="s">
        <v>73</v>
      </c>
      <c r="R3" s="220"/>
      <c r="S3" s="46" t="s">
        <v>110</v>
      </c>
      <c r="T3" s="219" t="s">
        <v>112</v>
      </c>
      <c r="U3" s="220"/>
      <c r="V3" s="90" t="s">
        <v>107</v>
      </c>
      <c r="W3" s="219" t="s">
        <v>87</v>
      </c>
      <c r="X3" s="223"/>
      <c r="Y3" s="90" t="s">
        <v>107</v>
      </c>
    </row>
    <row r="4" spans="1:25" ht="13.5" thickBot="1" x14ac:dyDescent="0.25">
      <c r="A4" s="2"/>
      <c r="H4" s="135" t="s">
        <v>69</v>
      </c>
      <c r="I4" s="136" t="s">
        <v>70</v>
      </c>
      <c r="J4" s="47" t="s">
        <v>8</v>
      </c>
      <c r="K4" s="39" t="s">
        <v>69</v>
      </c>
      <c r="L4" s="48" t="s">
        <v>70</v>
      </c>
      <c r="M4" s="47" t="s">
        <v>91</v>
      </c>
      <c r="N4" s="39" t="s">
        <v>69</v>
      </c>
      <c r="O4" s="48" t="s">
        <v>70</v>
      </c>
      <c r="P4" s="47" t="s">
        <v>108</v>
      </c>
      <c r="Q4" s="39" t="s">
        <v>69</v>
      </c>
      <c r="R4" s="42" t="s">
        <v>70</v>
      </c>
      <c r="S4" s="47" t="s">
        <v>85</v>
      </c>
      <c r="T4" s="48" t="s">
        <v>69</v>
      </c>
      <c r="U4" s="42" t="s">
        <v>70</v>
      </c>
      <c r="V4" s="47" t="s">
        <v>109</v>
      </c>
      <c r="W4" s="39" t="s">
        <v>69</v>
      </c>
      <c r="X4" s="49" t="s">
        <v>70</v>
      </c>
      <c r="Y4" s="47" t="s">
        <v>86</v>
      </c>
    </row>
    <row r="5" spans="1:25" ht="13.5" thickBot="1" x14ac:dyDescent="0.25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40" t="s">
        <v>6</v>
      </c>
      <c r="G5" s="37" t="s">
        <v>0</v>
      </c>
      <c r="H5" s="56"/>
      <c r="I5" s="35"/>
      <c r="J5" s="37">
        <v>1</v>
      </c>
      <c r="K5" s="4"/>
      <c r="L5" s="38"/>
      <c r="M5" s="37">
        <v>2</v>
      </c>
      <c r="N5" s="4"/>
      <c r="O5" s="38"/>
      <c r="P5" s="37">
        <v>3</v>
      </c>
      <c r="Q5" s="36"/>
      <c r="R5" s="38"/>
      <c r="S5" s="37">
        <v>4</v>
      </c>
      <c r="T5" s="38"/>
      <c r="U5" s="40"/>
      <c r="V5" s="37">
        <v>5</v>
      </c>
      <c r="W5" s="36"/>
      <c r="X5" s="5"/>
      <c r="Y5" s="44">
        <v>6</v>
      </c>
    </row>
    <row r="6" spans="1:25" s="31" customFormat="1" ht="15.75" thickBot="1" x14ac:dyDescent="0.3">
      <c r="A6" s="6">
        <v>1</v>
      </c>
      <c r="B6" s="83" t="s">
        <v>59</v>
      </c>
      <c r="C6" s="32" t="s">
        <v>60</v>
      </c>
      <c r="D6" s="43" t="s">
        <v>46</v>
      </c>
      <c r="E6" s="43" t="s">
        <v>47</v>
      </c>
      <c r="F6" s="67" t="s">
        <v>52</v>
      </c>
      <c r="G6" s="68">
        <f t="shared" ref="G6:G12" si="0">J6+M6+P6+S6+V6+Y6</f>
        <v>195</v>
      </c>
      <c r="H6" s="53">
        <v>25</v>
      </c>
      <c r="I6" s="97">
        <v>25</v>
      </c>
      <c r="J6" s="59">
        <f t="shared" ref="J6:J12" si="1">+I6+H6</f>
        <v>50</v>
      </c>
      <c r="K6" s="52">
        <v>20</v>
      </c>
      <c r="L6" s="41">
        <v>25</v>
      </c>
      <c r="M6" s="58">
        <f t="shared" ref="M6:M12" si="2">+L6+K6</f>
        <v>45</v>
      </c>
      <c r="N6" s="52">
        <v>25</v>
      </c>
      <c r="O6" s="41">
        <v>25</v>
      </c>
      <c r="P6" s="58">
        <f t="shared" ref="P6:P12" si="3">+O6+N6</f>
        <v>50</v>
      </c>
      <c r="Q6" s="69">
        <v>25</v>
      </c>
      <c r="R6" s="50">
        <v>25</v>
      </c>
      <c r="S6" s="58">
        <f t="shared" ref="S6:S12" si="4">+R6+Q6</f>
        <v>50</v>
      </c>
      <c r="T6" s="109"/>
      <c r="U6" s="97"/>
      <c r="V6" s="60">
        <f t="shared" ref="V6:V12" si="5">SUM(T6:U6)</f>
        <v>0</v>
      </c>
      <c r="W6" s="51"/>
      <c r="X6" s="89"/>
      <c r="Y6" s="92">
        <f t="shared" ref="Y6:Y12" si="6">SUM(W6:X6)</f>
        <v>0</v>
      </c>
    </row>
    <row r="7" spans="1:25" s="33" customFormat="1" ht="15.75" thickBot="1" x14ac:dyDescent="0.3">
      <c r="A7" s="8">
        <v>2</v>
      </c>
      <c r="B7" s="83" t="s">
        <v>54</v>
      </c>
      <c r="C7" s="32" t="s">
        <v>55</v>
      </c>
      <c r="D7" s="43" t="s">
        <v>56</v>
      </c>
      <c r="E7" s="43" t="s">
        <v>57</v>
      </c>
      <c r="F7" s="67" t="s">
        <v>48</v>
      </c>
      <c r="G7" s="68">
        <f t="shared" si="0"/>
        <v>148</v>
      </c>
      <c r="H7" s="84">
        <v>20</v>
      </c>
      <c r="I7" s="53">
        <v>20</v>
      </c>
      <c r="J7" s="60">
        <f t="shared" si="1"/>
        <v>40</v>
      </c>
      <c r="K7" s="51">
        <v>16</v>
      </c>
      <c r="L7" s="53">
        <v>20</v>
      </c>
      <c r="M7" s="60">
        <f t="shared" si="2"/>
        <v>36</v>
      </c>
      <c r="N7" s="51">
        <v>20</v>
      </c>
      <c r="O7" s="53">
        <v>20</v>
      </c>
      <c r="P7" s="60">
        <f t="shared" si="3"/>
        <v>40</v>
      </c>
      <c r="Q7" s="51">
        <v>16</v>
      </c>
      <c r="R7" s="53">
        <v>16</v>
      </c>
      <c r="S7" s="60">
        <f t="shared" si="4"/>
        <v>32</v>
      </c>
      <c r="T7" s="167"/>
      <c r="U7" s="53"/>
      <c r="V7" s="91">
        <f t="shared" si="5"/>
        <v>0</v>
      </c>
      <c r="W7" s="52"/>
      <c r="X7" s="9"/>
      <c r="Y7" s="57">
        <f t="shared" si="6"/>
        <v>0</v>
      </c>
    </row>
    <row r="8" spans="1:25" s="33" customFormat="1" ht="15.75" thickBot="1" x14ac:dyDescent="0.3">
      <c r="A8" s="8">
        <v>3</v>
      </c>
      <c r="B8" s="158" t="s">
        <v>88</v>
      </c>
      <c r="C8" s="157" t="s">
        <v>45</v>
      </c>
      <c r="D8" s="43" t="s">
        <v>46</v>
      </c>
      <c r="E8" s="43" t="s">
        <v>47</v>
      </c>
      <c r="F8" s="67" t="s">
        <v>58</v>
      </c>
      <c r="G8" s="68">
        <f t="shared" si="0"/>
        <v>94</v>
      </c>
      <c r="H8" s="41">
        <v>13</v>
      </c>
      <c r="I8" s="41">
        <v>13</v>
      </c>
      <c r="J8" s="59">
        <f t="shared" si="1"/>
        <v>26</v>
      </c>
      <c r="K8" s="52">
        <v>10</v>
      </c>
      <c r="L8" s="41">
        <v>11</v>
      </c>
      <c r="M8" s="59">
        <f t="shared" si="2"/>
        <v>21</v>
      </c>
      <c r="N8" s="52">
        <v>13</v>
      </c>
      <c r="O8" s="41">
        <v>13</v>
      </c>
      <c r="P8" s="59">
        <f t="shared" si="3"/>
        <v>26</v>
      </c>
      <c r="Q8" s="52">
        <v>10</v>
      </c>
      <c r="R8" s="41">
        <v>11</v>
      </c>
      <c r="S8" s="59">
        <f t="shared" si="4"/>
        <v>21</v>
      </c>
      <c r="T8" s="87"/>
      <c r="U8" s="88"/>
      <c r="V8" s="59">
        <f t="shared" si="5"/>
        <v>0</v>
      </c>
      <c r="W8" s="54"/>
      <c r="X8" s="34"/>
      <c r="Y8" s="57">
        <f t="shared" si="6"/>
        <v>0</v>
      </c>
    </row>
    <row r="9" spans="1:25" s="33" customFormat="1" ht="15.75" thickBot="1" x14ac:dyDescent="0.3">
      <c r="A9" s="8">
        <v>4</v>
      </c>
      <c r="B9" s="83" t="s">
        <v>59</v>
      </c>
      <c r="C9" s="32" t="s">
        <v>61</v>
      </c>
      <c r="D9" s="43" t="s">
        <v>46</v>
      </c>
      <c r="E9" s="43" t="s">
        <v>47</v>
      </c>
      <c r="F9" s="67" t="s">
        <v>58</v>
      </c>
      <c r="G9" s="68">
        <f t="shared" si="0"/>
        <v>89</v>
      </c>
      <c r="H9" s="41">
        <v>11</v>
      </c>
      <c r="I9" s="41">
        <v>11</v>
      </c>
      <c r="J9" s="59">
        <f t="shared" si="1"/>
        <v>22</v>
      </c>
      <c r="K9" s="52">
        <v>11</v>
      </c>
      <c r="L9" s="41">
        <v>13</v>
      </c>
      <c r="M9" s="59">
        <f t="shared" si="2"/>
        <v>24</v>
      </c>
      <c r="N9" s="52">
        <v>11</v>
      </c>
      <c r="O9" s="41">
        <v>11</v>
      </c>
      <c r="P9" s="59">
        <f t="shared" si="3"/>
        <v>22</v>
      </c>
      <c r="Q9" s="52">
        <v>11</v>
      </c>
      <c r="R9" s="41">
        <v>10</v>
      </c>
      <c r="S9" s="59">
        <f t="shared" si="4"/>
        <v>21</v>
      </c>
      <c r="T9" s="55"/>
      <c r="U9" s="41"/>
      <c r="V9" s="60">
        <f t="shared" si="5"/>
        <v>0</v>
      </c>
      <c r="W9" s="52"/>
      <c r="X9" s="9"/>
      <c r="Y9" s="57">
        <f t="shared" si="6"/>
        <v>0</v>
      </c>
    </row>
    <row r="10" spans="1:25" s="33" customFormat="1" ht="15.75" thickBot="1" x14ac:dyDescent="0.3">
      <c r="A10" s="8">
        <v>5</v>
      </c>
      <c r="B10" s="158" t="s">
        <v>92</v>
      </c>
      <c r="C10" s="157" t="s">
        <v>93</v>
      </c>
      <c r="D10" s="43" t="s">
        <v>30</v>
      </c>
      <c r="E10" s="43" t="s">
        <v>31</v>
      </c>
      <c r="F10" s="70" t="s">
        <v>48</v>
      </c>
      <c r="G10" s="68">
        <f t="shared" si="0"/>
        <v>87</v>
      </c>
      <c r="H10" s="41">
        <v>16</v>
      </c>
      <c r="I10" s="41">
        <v>16</v>
      </c>
      <c r="J10" s="59">
        <f t="shared" si="1"/>
        <v>32</v>
      </c>
      <c r="K10" s="52">
        <v>13</v>
      </c>
      <c r="L10" s="41">
        <v>16</v>
      </c>
      <c r="M10" s="59">
        <f t="shared" si="2"/>
        <v>29</v>
      </c>
      <c r="N10" s="52"/>
      <c r="O10" s="41"/>
      <c r="P10" s="59">
        <f t="shared" si="3"/>
        <v>0</v>
      </c>
      <c r="Q10" s="52">
        <v>13</v>
      </c>
      <c r="R10" s="41">
        <v>13</v>
      </c>
      <c r="S10" s="59">
        <f t="shared" si="4"/>
        <v>26</v>
      </c>
      <c r="T10" s="55"/>
      <c r="U10" s="41"/>
      <c r="V10" s="59">
        <f t="shared" si="5"/>
        <v>0</v>
      </c>
      <c r="W10" s="52"/>
      <c r="X10" s="9"/>
      <c r="Y10" s="57">
        <f t="shared" si="6"/>
        <v>0</v>
      </c>
    </row>
    <row r="11" spans="1:25" s="33" customFormat="1" ht="15.75" thickBot="1" x14ac:dyDescent="0.3">
      <c r="A11" s="8">
        <v>6</v>
      </c>
      <c r="B11" s="158" t="s">
        <v>142</v>
      </c>
      <c r="C11" s="157" t="s">
        <v>143</v>
      </c>
      <c r="D11" s="43" t="s">
        <v>46</v>
      </c>
      <c r="E11" s="43" t="s">
        <v>47</v>
      </c>
      <c r="F11" s="67" t="s">
        <v>48</v>
      </c>
      <c r="G11" s="68">
        <f t="shared" si="0"/>
        <v>75</v>
      </c>
      <c r="H11" s="41"/>
      <c r="I11" s="41"/>
      <c r="J11" s="59">
        <f t="shared" si="1"/>
        <v>0</v>
      </c>
      <c r="K11" s="52">
        <v>25</v>
      </c>
      <c r="L11" s="41">
        <v>10</v>
      </c>
      <c r="M11" s="59">
        <f t="shared" si="2"/>
        <v>35</v>
      </c>
      <c r="N11" s="52"/>
      <c r="O11" s="41"/>
      <c r="P11" s="59">
        <f t="shared" si="3"/>
        <v>0</v>
      </c>
      <c r="Q11" s="52">
        <v>20</v>
      </c>
      <c r="R11" s="41">
        <v>20</v>
      </c>
      <c r="S11" s="59">
        <f t="shared" si="4"/>
        <v>40</v>
      </c>
      <c r="T11" s="55"/>
      <c r="U11" s="41"/>
      <c r="V11" s="59">
        <f t="shared" si="5"/>
        <v>0</v>
      </c>
      <c r="W11" s="52"/>
      <c r="X11" s="9"/>
      <c r="Y11" s="57">
        <f t="shared" si="6"/>
        <v>0</v>
      </c>
    </row>
    <row r="12" spans="1:25" s="33" customFormat="1" ht="15.75" thickBot="1" x14ac:dyDescent="0.3">
      <c r="A12" s="160">
        <v>7</v>
      </c>
      <c r="B12" s="161" t="s">
        <v>149</v>
      </c>
      <c r="C12" s="162" t="s">
        <v>150</v>
      </c>
      <c r="D12" s="66" t="s">
        <v>28</v>
      </c>
      <c r="E12" s="66" t="s">
        <v>115</v>
      </c>
      <c r="F12" s="163" t="s">
        <v>52</v>
      </c>
      <c r="G12" s="68">
        <f t="shared" si="0"/>
        <v>32</v>
      </c>
      <c r="H12" s="164"/>
      <c r="I12" s="165"/>
      <c r="J12" s="59">
        <f t="shared" si="1"/>
        <v>0</v>
      </c>
      <c r="K12" s="166"/>
      <c r="L12" s="165"/>
      <c r="M12" s="59">
        <f t="shared" si="2"/>
        <v>0</v>
      </c>
      <c r="N12" s="166">
        <v>16</v>
      </c>
      <c r="O12" s="165">
        <v>16</v>
      </c>
      <c r="P12" s="59">
        <f t="shared" si="3"/>
        <v>32</v>
      </c>
      <c r="Q12" s="166"/>
      <c r="R12" s="165"/>
      <c r="S12" s="59">
        <f t="shared" si="4"/>
        <v>0</v>
      </c>
      <c r="T12" s="55"/>
      <c r="U12" s="41"/>
      <c r="V12" s="59">
        <f t="shared" si="5"/>
        <v>0</v>
      </c>
      <c r="W12" s="52"/>
      <c r="X12" s="9"/>
      <c r="Y12" s="57">
        <f t="shared" si="6"/>
        <v>0</v>
      </c>
    </row>
    <row r="13" spans="1:25" s="33" customFormat="1" ht="15.75" thickBot="1" x14ac:dyDescent="0.3">
      <c r="A13" s="8">
        <v>8</v>
      </c>
      <c r="B13" s="83"/>
      <c r="C13" s="32"/>
      <c r="D13" s="43"/>
      <c r="E13" s="43"/>
      <c r="F13" s="67"/>
      <c r="G13" s="68">
        <f t="shared" ref="G13:G14" si="7">J13+M13+P13+S13+V13+Y13</f>
        <v>0</v>
      </c>
      <c r="H13" s="55"/>
      <c r="I13" s="41"/>
      <c r="J13" s="59">
        <f t="shared" ref="J13:J14" si="8">+I13+H13</f>
        <v>0</v>
      </c>
      <c r="K13" s="52"/>
      <c r="L13" s="41"/>
      <c r="M13" s="59">
        <f t="shared" ref="M13:M14" si="9">+L13+K13</f>
        <v>0</v>
      </c>
      <c r="N13" s="52"/>
      <c r="O13" s="41"/>
      <c r="P13" s="59">
        <f t="shared" ref="P13:P14" si="10">+O13+N13</f>
        <v>0</v>
      </c>
      <c r="Q13" s="52"/>
      <c r="R13" s="41"/>
      <c r="S13" s="59">
        <f t="shared" ref="S13:S14" si="11">+R13+Q13</f>
        <v>0</v>
      </c>
      <c r="T13" s="55"/>
      <c r="U13" s="41"/>
      <c r="V13" s="59">
        <f t="shared" ref="V13:V14" si="12">SUM(T13:U13)</f>
        <v>0</v>
      </c>
      <c r="W13" s="52"/>
      <c r="X13" s="9"/>
      <c r="Y13" s="57">
        <f t="shared" ref="Y13:Y14" si="13">SUM(W13:X13)</f>
        <v>0</v>
      </c>
    </row>
    <row r="14" spans="1:25" s="33" customFormat="1" ht="15.75" thickBot="1" x14ac:dyDescent="0.3">
      <c r="A14" s="99"/>
      <c r="B14" s="151"/>
      <c r="C14" s="151"/>
      <c r="D14" s="152"/>
      <c r="E14" s="152"/>
      <c r="F14" s="168"/>
      <c r="G14" s="68">
        <f t="shared" si="7"/>
        <v>0</v>
      </c>
      <c r="H14" s="156"/>
      <c r="I14" s="155"/>
      <c r="J14" s="59">
        <f t="shared" si="8"/>
        <v>0</v>
      </c>
      <c r="K14" s="156"/>
      <c r="L14" s="155"/>
      <c r="M14" s="59">
        <f t="shared" si="9"/>
        <v>0</v>
      </c>
      <c r="N14" s="156"/>
      <c r="O14" s="155"/>
      <c r="P14" s="59">
        <f t="shared" si="10"/>
        <v>0</v>
      </c>
      <c r="Q14" s="156"/>
      <c r="R14" s="155"/>
      <c r="S14" s="59">
        <f t="shared" si="11"/>
        <v>0</v>
      </c>
      <c r="T14" s="169"/>
      <c r="U14" s="155"/>
      <c r="V14" s="59">
        <f t="shared" si="12"/>
        <v>0</v>
      </c>
      <c r="W14" s="154"/>
      <c r="X14" s="170"/>
      <c r="Y14" s="57">
        <f t="shared" si="13"/>
        <v>0</v>
      </c>
    </row>
    <row r="15" spans="1:25" x14ac:dyDescent="0.2">
      <c r="A15" s="10"/>
      <c r="G15" s="11"/>
      <c r="H15" s="11"/>
      <c r="I15" s="11"/>
    </row>
    <row r="16" spans="1:25" x14ac:dyDescent="0.2">
      <c r="A16" s="10"/>
      <c r="B16" s="12"/>
      <c r="C16" s="13"/>
      <c r="D16" s="13"/>
      <c r="E16" s="13"/>
      <c r="F16" s="13"/>
      <c r="G16" s="11"/>
      <c r="H16" s="11"/>
      <c r="I16" s="11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x14ac:dyDescent="0.2">
      <c r="A17" s="212"/>
      <c r="B17" s="212"/>
      <c r="C17" s="212"/>
      <c r="D17" s="212"/>
      <c r="E17" s="212"/>
      <c r="F17" s="212"/>
      <c r="G17" s="212"/>
      <c r="H17" s="11"/>
      <c r="I17" s="1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2">
      <c r="A18" s="14"/>
      <c r="G18" s="11"/>
      <c r="H18" s="11"/>
      <c r="I18" s="11"/>
      <c r="J18" s="3"/>
      <c r="K18" s="3"/>
      <c r="L18" s="3"/>
      <c r="M18" s="13"/>
      <c r="N18" s="3"/>
      <c r="O18" s="3"/>
      <c r="P18" s="13"/>
      <c r="Q18" s="13"/>
      <c r="R18" s="13"/>
      <c r="S18" s="3"/>
      <c r="T18" s="3"/>
      <c r="U18" s="3"/>
      <c r="V18" s="3"/>
      <c r="W18" s="3"/>
      <c r="X18" s="3"/>
      <c r="Y18" s="3"/>
    </row>
    <row r="19" spans="1:25" x14ac:dyDescent="0.2">
      <c r="A19" s="10"/>
      <c r="G19" s="11"/>
      <c r="H19" s="11"/>
      <c r="I19" s="1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2">
      <c r="A20" s="10"/>
      <c r="G20" s="11"/>
      <c r="H20" s="11"/>
      <c r="I20" s="1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2">
      <c r="A21" s="10"/>
      <c r="B21" s="7"/>
      <c r="C21" s="15"/>
      <c r="D21" s="15"/>
      <c r="E21" s="15"/>
      <c r="F21" s="15"/>
      <c r="G21" s="11"/>
      <c r="H21" s="11"/>
      <c r="I21" s="1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2">
      <c r="A22" s="10"/>
      <c r="G22" s="11"/>
      <c r="H22" s="11"/>
      <c r="I22" s="1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2">
      <c r="A23" s="10"/>
      <c r="G23" s="11"/>
      <c r="H23" s="11"/>
      <c r="I23" s="1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2">
      <c r="A24" s="10"/>
      <c r="G24" s="11"/>
      <c r="H24" s="11"/>
      <c r="I24" s="11"/>
      <c r="J24" s="3"/>
      <c r="K24" s="3"/>
      <c r="L24" s="3"/>
      <c r="M24" s="13"/>
      <c r="N24" s="3"/>
      <c r="O24" s="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x14ac:dyDescent="0.2">
      <c r="A25" s="14"/>
      <c r="B25" s="12"/>
      <c r="C25" s="13"/>
      <c r="D25" s="13"/>
      <c r="E25" s="13"/>
      <c r="F25" s="13"/>
      <c r="G25" s="11"/>
      <c r="H25" s="11"/>
      <c r="I25" s="11"/>
      <c r="J25" s="13"/>
      <c r="K25" s="13"/>
      <c r="L25" s="13"/>
      <c r="M25" s="3"/>
      <c r="N25" s="13"/>
      <c r="O25" s="1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2">
      <c r="A26" s="10"/>
      <c r="G26" s="11"/>
      <c r="H26" s="11"/>
      <c r="I26" s="11"/>
      <c r="J26" s="3"/>
      <c r="K26" s="3"/>
      <c r="L26" s="3"/>
      <c r="M26" s="15"/>
      <c r="N26" s="3"/>
      <c r="O26" s="3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x14ac:dyDescent="0.2">
      <c r="A27" s="10"/>
      <c r="G27" s="11"/>
      <c r="H27" s="11"/>
      <c r="I27" s="11"/>
      <c r="J27" s="3"/>
      <c r="K27" s="3"/>
      <c r="L27" s="3"/>
      <c r="M27" s="15"/>
      <c r="N27" s="3"/>
      <c r="O27" s="3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x14ac:dyDescent="0.2">
      <c r="A28" s="14"/>
      <c r="B28" s="7"/>
      <c r="G28" s="11"/>
      <c r="H28" s="11"/>
      <c r="I28" s="11"/>
      <c r="J28" s="3"/>
      <c r="K28" s="3"/>
      <c r="L28" s="3"/>
      <c r="M28" s="3"/>
      <c r="N28" s="3"/>
      <c r="O28" s="3"/>
      <c r="P28" s="3"/>
      <c r="Q28" s="3"/>
      <c r="R28" s="3"/>
      <c r="S28" s="13"/>
      <c r="T28" s="13"/>
      <c r="U28" s="13"/>
      <c r="V28" s="13"/>
      <c r="W28" s="13"/>
      <c r="X28" s="13"/>
      <c r="Y28" s="13"/>
    </row>
    <row r="29" spans="1:25" x14ac:dyDescent="0.2">
      <c r="A29" s="10"/>
      <c r="B29" s="7"/>
      <c r="G29" s="11"/>
      <c r="H29" s="11"/>
      <c r="I29" s="1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1" spans="1:25" x14ac:dyDescent="0.2">
      <c r="B31" s="7"/>
    </row>
  </sheetData>
  <sortState ref="B5:Y12">
    <sortCondition descending="1" ref="G5:G12"/>
    <sortCondition descending="1" ref="R5:R12"/>
  </sortState>
  <mergeCells count="14">
    <mergeCell ref="A17:G17"/>
    <mergeCell ref="A1:Y1"/>
    <mergeCell ref="H3:I3"/>
    <mergeCell ref="H2:I2"/>
    <mergeCell ref="N2:O2"/>
    <mergeCell ref="N3:O3"/>
    <mergeCell ref="Q2:R2"/>
    <mergeCell ref="Q3:R3"/>
    <mergeCell ref="T2:U2"/>
    <mergeCell ref="T3:U3"/>
    <mergeCell ref="W2:X2"/>
    <mergeCell ref="W3:X3"/>
    <mergeCell ref="K2:L2"/>
    <mergeCell ref="K3:L3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>
    <oddFooter>&amp;R&amp;T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7:I22"/>
  <sheetViews>
    <sheetView zoomScaleNormal="100" workbookViewId="0">
      <selection activeCell="B22" sqref="B22"/>
    </sheetView>
  </sheetViews>
  <sheetFormatPr baseColWidth="10" defaultColWidth="11.42578125" defaultRowHeight="15" x14ac:dyDescent="0.25"/>
  <cols>
    <col min="1" max="1" width="4.7109375" style="21" customWidth="1"/>
    <col min="2" max="2" width="10.5703125" style="72" customWidth="1"/>
    <col min="3" max="4" width="15.7109375" style="16" customWidth="1"/>
    <col min="5" max="5" width="6.7109375" style="72" customWidth="1"/>
    <col min="6" max="6" width="8.7109375" style="72" customWidth="1"/>
    <col min="7" max="7" width="11.28515625" style="72" bestFit="1" customWidth="1"/>
    <col min="8" max="9" width="9.7109375" style="16" customWidth="1"/>
    <col min="10" max="16384" width="11.42578125" style="16"/>
  </cols>
  <sheetData>
    <row r="7" spans="1:9" ht="23.25" x14ac:dyDescent="0.35">
      <c r="A7" s="209" t="s">
        <v>25</v>
      </c>
      <c r="B7" s="209"/>
      <c r="C7" s="209"/>
      <c r="D7" s="209"/>
      <c r="E7" s="209"/>
      <c r="F7" s="209"/>
      <c r="G7" s="209"/>
      <c r="H7" s="209"/>
      <c r="I7" s="209"/>
    </row>
    <row r="8" spans="1:9" ht="23.25" x14ac:dyDescent="0.35">
      <c r="A8" s="209" t="s">
        <v>77</v>
      </c>
      <c r="B8" s="209"/>
      <c r="C8" s="209"/>
      <c r="D8" s="209"/>
      <c r="E8" s="209"/>
      <c r="F8" s="209"/>
      <c r="G8" s="209"/>
      <c r="H8" s="209"/>
      <c r="I8" s="209"/>
    </row>
    <row r="10" spans="1:9" ht="18.75" x14ac:dyDescent="0.3">
      <c r="A10" s="17" t="s">
        <v>9</v>
      </c>
      <c r="B10" s="79"/>
      <c r="C10" s="19" t="s">
        <v>155</v>
      </c>
      <c r="D10" s="18"/>
      <c r="E10" s="79"/>
      <c r="F10" s="81"/>
      <c r="G10" s="82" t="s">
        <v>10</v>
      </c>
      <c r="H10" s="29" t="s">
        <v>100</v>
      </c>
      <c r="I10" s="18"/>
    </row>
    <row r="11" spans="1:9" x14ac:dyDescent="0.25">
      <c r="B11" s="73"/>
      <c r="E11" s="73"/>
      <c r="F11" s="73"/>
      <c r="G11" s="73"/>
    </row>
    <row r="12" spans="1:9" ht="18.75" x14ac:dyDescent="0.3">
      <c r="A12" s="17" t="s">
        <v>11</v>
      </c>
      <c r="B12" s="80" t="s">
        <v>47</v>
      </c>
      <c r="C12" s="20" t="s">
        <v>12</v>
      </c>
      <c r="D12" s="77" t="s">
        <v>156</v>
      </c>
      <c r="E12" s="79"/>
      <c r="F12" s="81"/>
      <c r="G12" s="82" t="s">
        <v>13</v>
      </c>
      <c r="H12" s="210">
        <v>43282</v>
      </c>
      <c r="I12" s="210"/>
    </row>
    <row r="13" spans="1:9" ht="15.75" thickBot="1" x14ac:dyDescent="0.3"/>
    <row r="14" spans="1:9" x14ac:dyDescent="0.25">
      <c r="A14" s="110" t="s">
        <v>1</v>
      </c>
      <c r="B14" s="111" t="s">
        <v>14</v>
      </c>
      <c r="C14" s="112" t="s">
        <v>2</v>
      </c>
      <c r="D14" s="112" t="s">
        <v>15</v>
      </c>
      <c r="E14" s="111" t="s">
        <v>16</v>
      </c>
      <c r="F14" s="111" t="s">
        <v>5</v>
      </c>
      <c r="G14" s="111" t="s">
        <v>6</v>
      </c>
      <c r="H14" s="112" t="s">
        <v>17</v>
      </c>
      <c r="I14" s="113" t="s">
        <v>18</v>
      </c>
    </row>
    <row r="15" spans="1:9" ht="23.1" customHeight="1" x14ac:dyDescent="0.25">
      <c r="A15" s="116" t="s">
        <v>35</v>
      </c>
      <c r="B15" s="43">
        <v>499</v>
      </c>
      <c r="C15" s="83" t="s">
        <v>114</v>
      </c>
      <c r="D15" s="32" t="s">
        <v>158</v>
      </c>
      <c r="E15" s="43" t="s">
        <v>46</v>
      </c>
      <c r="F15" s="43" t="s">
        <v>47</v>
      </c>
      <c r="G15" s="67" t="s">
        <v>62</v>
      </c>
      <c r="H15" s="114">
        <v>600</v>
      </c>
      <c r="I15" s="115">
        <v>25</v>
      </c>
    </row>
    <row r="16" spans="1:9" ht="23.1" customHeight="1" x14ac:dyDescent="0.25">
      <c r="A16" s="116" t="s">
        <v>36</v>
      </c>
      <c r="B16" s="43">
        <v>672</v>
      </c>
      <c r="C16" s="83" t="s">
        <v>94</v>
      </c>
      <c r="D16" s="32" t="s">
        <v>64</v>
      </c>
      <c r="E16" s="43" t="s">
        <v>46</v>
      </c>
      <c r="F16" s="43" t="s">
        <v>47</v>
      </c>
      <c r="G16" s="67" t="s">
        <v>52</v>
      </c>
      <c r="H16" s="114">
        <v>600</v>
      </c>
      <c r="I16" s="127">
        <v>20</v>
      </c>
    </row>
    <row r="17" spans="1:9" ht="23.1" customHeight="1" x14ac:dyDescent="0.25">
      <c r="A17" s="116" t="s">
        <v>37</v>
      </c>
      <c r="B17" s="43">
        <v>604</v>
      </c>
      <c r="C17" s="158" t="s">
        <v>40</v>
      </c>
      <c r="D17" s="157" t="s">
        <v>41</v>
      </c>
      <c r="E17" s="43" t="s">
        <v>42</v>
      </c>
      <c r="F17" s="43" t="s">
        <v>31</v>
      </c>
      <c r="G17" s="70" t="s">
        <v>48</v>
      </c>
      <c r="H17" s="114">
        <v>600</v>
      </c>
      <c r="I17" s="115">
        <v>16</v>
      </c>
    </row>
    <row r="18" spans="1:9" ht="23.1" customHeight="1" x14ac:dyDescent="0.25">
      <c r="A18" s="116" t="s">
        <v>19</v>
      </c>
      <c r="B18" s="43">
        <v>603</v>
      </c>
      <c r="C18" s="158" t="s">
        <v>120</v>
      </c>
      <c r="D18" s="157" t="s">
        <v>121</v>
      </c>
      <c r="E18" s="43" t="s">
        <v>28</v>
      </c>
      <c r="F18" s="43" t="s">
        <v>115</v>
      </c>
      <c r="G18" s="67" t="s">
        <v>62</v>
      </c>
      <c r="H18" s="114">
        <v>600</v>
      </c>
      <c r="I18" s="127">
        <v>13</v>
      </c>
    </row>
    <row r="19" spans="1:9" ht="23.1" customHeight="1" x14ac:dyDescent="0.25">
      <c r="A19" s="182" t="s">
        <v>20</v>
      </c>
      <c r="B19" s="66">
        <v>611</v>
      </c>
      <c r="C19" s="161" t="s">
        <v>159</v>
      </c>
      <c r="D19" s="162" t="s">
        <v>64</v>
      </c>
      <c r="E19" s="66" t="s">
        <v>46</v>
      </c>
      <c r="F19" s="66" t="s">
        <v>160</v>
      </c>
      <c r="G19" s="163" t="s">
        <v>52</v>
      </c>
      <c r="H19" s="196">
        <v>600</v>
      </c>
      <c r="I19" s="202">
        <v>11</v>
      </c>
    </row>
    <row r="20" spans="1:9" ht="23.1" customHeight="1" x14ac:dyDescent="0.25">
      <c r="A20" s="182" t="s">
        <v>96</v>
      </c>
      <c r="B20" s="66">
        <v>659</v>
      </c>
      <c r="C20" s="161" t="s">
        <v>65</v>
      </c>
      <c r="D20" s="162" t="s">
        <v>66</v>
      </c>
      <c r="E20" s="66" t="s">
        <v>46</v>
      </c>
      <c r="F20" s="66" t="s">
        <v>47</v>
      </c>
      <c r="G20" s="163" t="s">
        <v>34</v>
      </c>
      <c r="H20" s="196">
        <v>600</v>
      </c>
      <c r="I20" s="202">
        <v>10</v>
      </c>
    </row>
    <row r="21" spans="1:9" ht="23.1" customHeight="1" x14ac:dyDescent="0.25">
      <c r="A21" s="182" t="s">
        <v>125</v>
      </c>
      <c r="B21" s="66">
        <v>606</v>
      </c>
      <c r="C21" s="205" t="s">
        <v>134</v>
      </c>
      <c r="D21" s="206" t="s">
        <v>135</v>
      </c>
      <c r="E21" s="66" t="s">
        <v>133</v>
      </c>
      <c r="F21" s="66" t="s">
        <v>136</v>
      </c>
      <c r="G21" s="163" t="s">
        <v>52</v>
      </c>
      <c r="H21" s="196">
        <v>600</v>
      </c>
      <c r="I21" s="197">
        <v>9</v>
      </c>
    </row>
    <row r="22" spans="1:9" ht="23.1" customHeight="1" thickBot="1" x14ac:dyDescent="0.3">
      <c r="A22" s="25"/>
      <c r="B22" s="61"/>
      <c r="C22" s="85"/>
      <c r="D22" s="62"/>
      <c r="E22" s="61"/>
      <c r="F22" s="61"/>
      <c r="G22" s="61"/>
      <c r="H22" s="129"/>
      <c r="I22" s="131"/>
    </row>
  </sheetData>
  <sortState ref="B15:I21">
    <sortCondition descending="1" ref="I15:I21"/>
  </sortState>
  <mergeCells count="3">
    <mergeCell ref="A7:I7"/>
    <mergeCell ref="A8:I8"/>
    <mergeCell ref="H12:I12"/>
  </mergeCells>
  <pageMargins left="0.59055118110236227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7:I22"/>
  <sheetViews>
    <sheetView zoomScaleNormal="100" workbookViewId="0">
      <selection activeCell="B22" sqref="B22"/>
    </sheetView>
  </sheetViews>
  <sheetFormatPr baseColWidth="10" defaultColWidth="11.42578125" defaultRowHeight="15" x14ac:dyDescent="0.25"/>
  <cols>
    <col min="1" max="1" width="4.7109375" style="21" customWidth="1"/>
    <col min="2" max="2" width="9.7109375" style="72" customWidth="1"/>
    <col min="3" max="4" width="15.7109375" style="16" customWidth="1"/>
    <col min="5" max="5" width="6.7109375" style="72" customWidth="1"/>
    <col min="6" max="6" width="8.7109375" style="72" customWidth="1"/>
    <col min="7" max="7" width="11.28515625" style="72" bestFit="1" customWidth="1"/>
    <col min="8" max="9" width="9.7109375" style="16" customWidth="1"/>
    <col min="10" max="16384" width="11.42578125" style="16"/>
  </cols>
  <sheetData>
    <row r="7" spans="1:9" ht="23.25" x14ac:dyDescent="0.35">
      <c r="A7" s="209" t="s">
        <v>25</v>
      </c>
      <c r="B7" s="209"/>
      <c r="C7" s="209"/>
      <c r="D7" s="209"/>
      <c r="E7" s="209"/>
      <c r="F7" s="209"/>
      <c r="G7" s="209"/>
      <c r="H7" s="209"/>
      <c r="I7" s="209"/>
    </row>
    <row r="8" spans="1:9" ht="23.25" x14ac:dyDescent="0.35">
      <c r="A8" s="224" t="s">
        <v>78</v>
      </c>
      <c r="B8" s="224"/>
      <c r="C8" s="224"/>
      <c r="D8" s="224"/>
      <c r="E8" s="224"/>
      <c r="F8" s="224"/>
      <c r="G8" s="224"/>
      <c r="H8" s="224"/>
      <c r="I8" s="224"/>
    </row>
    <row r="10" spans="1:9" ht="18.75" x14ac:dyDescent="0.3">
      <c r="A10" s="17" t="s">
        <v>9</v>
      </c>
      <c r="B10" s="79"/>
      <c r="C10" s="19" t="s">
        <v>155</v>
      </c>
      <c r="D10" s="18"/>
      <c r="E10" s="79"/>
      <c r="F10" s="81"/>
      <c r="G10" s="82" t="s">
        <v>10</v>
      </c>
      <c r="H10" s="29" t="s">
        <v>100</v>
      </c>
      <c r="I10" s="18"/>
    </row>
    <row r="11" spans="1:9" x14ac:dyDescent="0.25">
      <c r="B11" s="73"/>
      <c r="E11" s="73"/>
      <c r="F11" s="73"/>
      <c r="G11" s="73"/>
    </row>
    <row r="12" spans="1:9" ht="18.75" x14ac:dyDescent="0.3">
      <c r="A12" s="17" t="s">
        <v>11</v>
      </c>
      <c r="B12" s="80" t="s">
        <v>47</v>
      </c>
      <c r="C12" s="20" t="s">
        <v>12</v>
      </c>
      <c r="D12" s="77" t="s">
        <v>156</v>
      </c>
      <c r="E12" s="79"/>
      <c r="F12" s="81"/>
      <c r="G12" s="82" t="s">
        <v>13</v>
      </c>
      <c r="H12" s="210">
        <v>43282</v>
      </c>
      <c r="I12" s="210"/>
    </row>
    <row r="13" spans="1:9" ht="15.75" thickBot="1" x14ac:dyDescent="0.3"/>
    <row r="14" spans="1:9" x14ac:dyDescent="0.25">
      <c r="A14" s="110" t="s">
        <v>1</v>
      </c>
      <c r="B14" s="111" t="s">
        <v>14</v>
      </c>
      <c r="C14" s="112" t="s">
        <v>2</v>
      </c>
      <c r="D14" s="112" t="s">
        <v>15</v>
      </c>
      <c r="E14" s="111" t="s">
        <v>16</v>
      </c>
      <c r="F14" s="111" t="s">
        <v>5</v>
      </c>
      <c r="G14" s="111" t="s">
        <v>6</v>
      </c>
      <c r="H14" s="112" t="s">
        <v>17</v>
      </c>
      <c r="I14" s="113" t="s">
        <v>18</v>
      </c>
    </row>
    <row r="15" spans="1:9" ht="23.1" customHeight="1" x14ac:dyDescent="0.25">
      <c r="A15" s="116" t="s">
        <v>35</v>
      </c>
      <c r="B15" s="43">
        <v>499</v>
      </c>
      <c r="C15" s="83" t="s">
        <v>114</v>
      </c>
      <c r="D15" s="32" t="s">
        <v>158</v>
      </c>
      <c r="E15" s="43" t="s">
        <v>46</v>
      </c>
      <c r="F15" s="43" t="s">
        <v>47</v>
      </c>
      <c r="G15" s="67" t="s">
        <v>62</v>
      </c>
      <c r="H15" s="114">
        <v>600</v>
      </c>
      <c r="I15" s="115">
        <v>25</v>
      </c>
    </row>
    <row r="16" spans="1:9" ht="23.1" customHeight="1" x14ac:dyDescent="0.25">
      <c r="A16" s="116" t="s">
        <v>36</v>
      </c>
      <c r="B16" s="43">
        <v>603</v>
      </c>
      <c r="C16" s="158" t="s">
        <v>120</v>
      </c>
      <c r="D16" s="157" t="s">
        <v>121</v>
      </c>
      <c r="E16" s="43" t="s">
        <v>28</v>
      </c>
      <c r="F16" s="43" t="s">
        <v>115</v>
      </c>
      <c r="G16" s="67" t="s">
        <v>62</v>
      </c>
      <c r="H16" s="114">
        <v>600</v>
      </c>
      <c r="I16" s="127">
        <v>20</v>
      </c>
    </row>
    <row r="17" spans="1:9" ht="23.1" customHeight="1" x14ac:dyDescent="0.25">
      <c r="A17" s="116" t="s">
        <v>37</v>
      </c>
      <c r="B17" s="43">
        <v>672</v>
      </c>
      <c r="C17" s="83" t="s">
        <v>94</v>
      </c>
      <c r="D17" s="32" t="s">
        <v>64</v>
      </c>
      <c r="E17" s="43" t="s">
        <v>46</v>
      </c>
      <c r="F17" s="43" t="s">
        <v>47</v>
      </c>
      <c r="G17" s="67" t="s">
        <v>52</v>
      </c>
      <c r="H17" s="114">
        <v>600</v>
      </c>
      <c r="I17" s="127">
        <v>16</v>
      </c>
    </row>
    <row r="18" spans="1:9" ht="23.1" customHeight="1" x14ac:dyDescent="0.25">
      <c r="A18" s="116" t="s">
        <v>19</v>
      </c>
      <c r="B18" s="43">
        <v>611</v>
      </c>
      <c r="C18" s="83" t="s">
        <v>159</v>
      </c>
      <c r="D18" s="32" t="s">
        <v>64</v>
      </c>
      <c r="E18" s="43" t="s">
        <v>46</v>
      </c>
      <c r="F18" s="43" t="s">
        <v>160</v>
      </c>
      <c r="G18" s="67" t="s">
        <v>52</v>
      </c>
      <c r="H18" s="114">
        <v>600</v>
      </c>
      <c r="I18" s="132">
        <v>13</v>
      </c>
    </row>
    <row r="19" spans="1:9" ht="23.1" customHeight="1" x14ac:dyDescent="0.25">
      <c r="A19" s="182" t="s">
        <v>20</v>
      </c>
      <c r="B19" s="66">
        <v>659</v>
      </c>
      <c r="C19" s="161" t="s">
        <v>65</v>
      </c>
      <c r="D19" s="162" t="s">
        <v>66</v>
      </c>
      <c r="E19" s="66" t="s">
        <v>46</v>
      </c>
      <c r="F19" s="66" t="s">
        <v>47</v>
      </c>
      <c r="G19" s="163" t="s">
        <v>34</v>
      </c>
      <c r="H19" s="196">
        <v>600</v>
      </c>
      <c r="I19" s="202">
        <v>11</v>
      </c>
    </row>
    <row r="20" spans="1:9" ht="23.1" customHeight="1" x14ac:dyDescent="0.25">
      <c r="A20" s="182" t="s">
        <v>96</v>
      </c>
      <c r="B20" s="66">
        <v>604</v>
      </c>
      <c r="C20" s="205" t="s">
        <v>40</v>
      </c>
      <c r="D20" s="206" t="s">
        <v>41</v>
      </c>
      <c r="E20" s="66" t="s">
        <v>42</v>
      </c>
      <c r="F20" s="66" t="s">
        <v>31</v>
      </c>
      <c r="G20" s="186" t="s">
        <v>48</v>
      </c>
      <c r="H20" s="196">
        <v>600</v>
      </c>
      <c r="I20" s="207">
        <v>10</v>
      </c>
    </row>
    <row r="21" spans="1:9" ht="23.1" customHeight="1" x14ac:dyDescent="0.25">
      <c r="A21" s="182" t="s">
        <v>125</v>
      </c>
      <c r="B21" s="66">
        <v>606</v>
      </c>
      <c r="C21" s="205" t="s">
        <v>134</v>
      </c>
      <c r="D21" s="206" t="s">
        <v>135</v>
      </c>
      <c r="E21" s="66" t="s">
        <v>133</v>
      </c>
      <c r="F21" s="66" t="s">
        <v>136</v>
      </c>
      <c r="G21" s="163" t="s">
        <v>52</v>
      </c>
      <c r="H21" s="196">
        <v>600</v>
      </c>
      <c r="I21" s="197">
        <v>9</v>
      </c>
    </row>
    <row r="22" spans="1:9" ht="23.1" customHeight="1" thickBot="1" x14ac:dyDescent="0.3">
      <c r="A22" s="25"/>
      <c r="B22" s="61"/>
      <c r="C22" s="85"/>
      <c r="D22" s="62"/>
      <c r="E22" s="61"/>
      <c r="F22" s="61"/>
      <c r="G22" s="61"/>
      <c r="H22" s="129"/>
      <c r="I22" s="131"/>
    </row>
  </sheetData>
  <sortState ref="B15:I21">
    <sortCondition descending="1" ref="I15:I21"/>
  </sortState>
  <mergeCells count="3">
    <mergeCell ref="A7:I7"/>
    <mergeCell ref="A8:I8"/>
    <mergeCell ref="H12:I12"/>
  </mergeCells>
  <pageMargins left="0.59055118110236227" right="0.31496062992125984" top="0.78740157480314965" bottom="0.78740157480314965" header="0.31496062992125984" footer="0.31496062992125984"/>
  <pageSetup paperSize="9" orientation="portrait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5"/>
  <sheetViews>
    <sheetView zoomScaleNormal="100" workbookViewId="0">
      <pane xSplit="7" ySplit="5" topLeftCell="H6" activePane="bottomRight" state="frozen"/>
      <selection pane="topRight" activeCell="I1" sqref="I1"/>
      <selection pane="bottomLeft" activeCell="A6" sqref="A6"/>
      <selection pane="bottomRight" activeCell="B16" sqref="B16"/>
    </sheetView>
  </sheetViews>
  <sheetFormatPr baseColWidth="10" defaultColWidth="11.42578125" defaultRowHeight="12.75" outlineLevelCol="1" x14ac:dyDescent="0.2"/>
  <cols>
    <col min="1" max="1" width="5.7109375" style="1" customWidth="1"/>
    <col min="2" max="2" width="17.85546875" style="1" customWidth="1"/>
    <col min="3" max="3" width="15.7109375" style="3" customWidth="1"/>
    <col min="4" max="4" width="7.7109375" style="3" customWidth="1"/>
    <col min="5" max="5" width="8.7109375" style="3" customWidth="1"/>
    <col min="6" max="6" width="10.7109375" style="3" customWidth="1"/>
    <col min="7" max="7" width="7" style="1" customWidth="1"/>
    <col min="8" max="9" width="7" style="1" hidden="1" customWidth="1" outlineLevel="1"/>
    <col min="10" max="10" width="15.7109375" style="1" customWidth="1" collapsed="1"/>
    <col min="11" max="12" width="7" style="1" hidden="1" customWidth="1" outlineLevel="1"/>
    <col min="13" max="13" width="18.42578125" style="1" customWidth="1" collapsed="1"/>
    <col min="14" max="15" width="7" style="1" hidden="1" customWidth="1" outlineLevel="1"/>
    <col min="16" max="16" width="18" style="1" customWidth="1" collapsed="1"/>
    <col min="17" max="18" width="7" style="1" customWidth="1" outlineLevel="1"/>
    <col min="19" max="19" width="21.140625" style="1" customWidth="1"/>
    <col min="20" max="21" width="7" style="1" hidden="1" customWidth="1" outlineLevel="1"/>
    <col min="22" max="22" width="23.140625" style="1" customWidth="1" collapsed="1"/>
    <col min="23" max="24" width="7" style="1" hidden="1" customWidth="1" outlineLevel="1"/>
    <col min="25" max="25" width="19.7109375" style="1" customWidth="1" collapsed="1"/>
    <col min="26" max="16384" width="11.42578125" style="1"/>
  </cols>
  <sheetData>
    <row r="1" spans="1:25" ht="49.5" customHeight="1" thickBot="1" x14ac:dyDescent="0.25">
      <c r="A1" s="213" t="s">
        <v>118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5" x14ac:dyDescent="0.2">
      <c r="A2" s="2" t="s">
        <v>7</v>
      </c>
      <c r="H2" s="216"/>
      <c r="I2" s="217"/>
      <c r="J2" s="45" t="s">
        <v>98</v>
      </c>
      <c r="K2" s="218"/>
      <c r="L2" s="218"/>
      <c r="M2" s="45" t="s">
        <v>103</v>
      </c>
      <c r="N2" s="218"/>
      <c r="O2" s="218"/>
      <c r="P2" s="45" t="s">
        <v>99</v>
      </c>
      <c r="Q2" s="221"/>
      <c r="R2" s="222"/>
      <c r="S2" s="45" t="s">
        <v>100</v>
      </c>
      <c r="T2" s="218"/>
      <c r="U2" s="218"/>
      <c r="V2" s="45" t="s">
        <v>101</v>
      </c>
      <c r="W2" s="218"/>
      <c r="X2" s="218"/>
      <c r="Y2" s="45" t="s">
        <v>102</v>
      </c>
    </row>
    <row r="3" spans="1:25" x14ac:dyDescent="0.2">
      <c r="A3" s="2"/>
      <c r="H3" s="214" t="s">
        <v>21</v>
      </c>
      <c r="I3" s="215"/>
      <c r="J3" s="46" t="s">
        <v>104</v>
      </c>
      <c r="K3" s="219" t="s">
        <v>97</v>
      </c>
      <c r="L3" s="220"/>
      <c r="M3" s="46" t="s">
        <v>105</v>
      </c>
      <c r="N3" s="219" t="s">
        <v>111</v>
      </c>
      <c r="O3" s="220"/>
      <c r="P3" s="46" t="s">
        <v>106</v>
      </c>
      <c r="Q3" s="219" t="s">
        <v>73</v>
      </c>
      <c r="R3" s="220"/>
      <c r="S3" s="46" t="s">
        <v>110</v>
      </c>
      <c r="T3" s="219" t="s">
        <v>112</v>
      </c>
      <c r="U3" s="220"/>
      <c r="V3" s="90" t="s">
        <v>107</v>
      </c>
      <c r="W3" s="219" t="s">
        <v>87</v>
      </c>
      <c r="X3" s="223"/>
      <c r="Y3" s="90" t="s">
        <v>107</v>
      </c>
    </row>
    <row r="4" spans="1:25" ht="13.5" thickBot="1" x14ac:dyDescent="0.25">
      <c r="A4" s="2"/>
      <c r="H4" s="135" t="s">
        <v>69</v>
      </c>
      <c r="I4" s="136" t="s">
        <v>70</v>
      </c>
      <c r="J4" s="47" t="s">
        <v>8</v>
      </c>
      <c r="K4" s="39" t="s">
        <v>69</v>
      </c>
      <c r="L4" s="48" t="s">
        <v>70</v>
      </c>
      <c r="M4" s="47" t="s">
        <v>91</v>
      </c>
      <c r="N4" s="39" t="s">
        <v>69</v>
      </c>
      <c r="O4" s="48" t="s">
        <v>70</v>
      </c>
      <c r="P4" s="47" t="s">
        <v>108</v>
      </c>
      <c r="Q4" s="39" t="s">
        <v>69</v>
      </c>
      <c r="R4" s="42" t="s">
        <v>70</v>
      </c>
      <c r="S4" s="47" t="s">
        <v>85</v>
      </c>
      <c r="T4" s="48" t="s">
        <v>69</v>
      </c>
      <c r="U4" s="42" t="s">
        <v>70</v>
      </c>
      <c r="V4" s="47" t="s">
        <v>109</v>
      </c>
      <c r="W4" s="48" t="s">
        <v>69</v>
      </c>
      <c r="X4" s="42" t="s">
        <v>70</v>
      </c>
      <c r="Y4" s="47" t="s">
        <v>86</v>
      </c>
    </row>
    <row r="5" spans="1:25" ht="13.5" thickBot="1" x14ac:dyDescent="0.25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40" t="s">
        <v>6</v>
      </c>
      <c r="G5" s="37" t="s">
        <v>0</v>
      </c>
      <c r="H5" s="56"/>
      <c r="I5" s="35"/>
      <c r="J5" s="37">
        <v>1</v>
      </c>
      <c r="K5" s="4"/>
      <c r="L5" s="38"/>
      <c r="M5" s="37">
        <v>2</v>
      </c>
      <c r="N5" s="4"/>
      <c r="O5" s="38"/>
      <c r="P5" s="37">
        <v>3</v>
      </c>
      <c r="Q5" s="36"/>
      <c r="R5" s="38"/>
      <c r="S5" s="37">
        <v>4</v>
      </c>
      <c r="T5" s="38"/>
      <c r="U5" s="40"/>
      <c r="V5" s="37">
        <v>5</v>
      </c>
      <c r="W5" s="38"/>
      <c r="X5" s="40"/>
      <c r="Y5" s="37">
        <v>6</v>
      </c>
    </row>
    <row r="6" spans="1:25" s="31" customFormat="1" ht="15.75" thickBot="1" x14ac:dyDescent="0.3">
      <c r="A6" s="6">
        <v>1</v>
      </c>
      <c r="B6" s="83" t="s">
        <v>94</v>
      </c>
      <c r="C6" s="32" t="s">
        <v>64</v>
      </c>
      <c r="D6" s="43" t="s">
        <v>46</v>
      </c>
      <c r="E6" s="43" t="s">
        <v>47</v>
      </c>
      <c r="F6" s="67" t="s">
        <v>52</v>
      </c>
      <c r="G6" s="68">
        <f t="shared" ref="G6:G14" si="0">J6+M6+P6+S6+V6+Y6</f>
        <v>145</v>
      </c>
      <c r="H6" s="53">
        <v>16</v>
      </c>
      <c r="I6" s="97">
        <v>16</v>
      </c>
      <c r="J6" s="59">
        <f t="shared" ref="J6:J14" si="1">+I6+H6</f>
        <v>32</v>
      </c>
      <c r="K6" s="52">
        <v>16</v>
      </c>
      <c r="L6" s="41">
        <v>16</v>
      </c>
      <c r="M6" s="58">
        <f t="shared" ref="M6:M14" si="2">+L6+K6</f>
        <v>32</v>
      </c>
      <c r="N6" s="52">
        <v>20</v>
      </c>
      <c r="O6" s="41">
        <v>25</v>
      </c>
      <c r="P6" s="58">
        <f t="shared" ref="P6:P14" si="3">+O6+N6</f>
        <v>45</v>
      </c>
      <c r="Q6" s="69">
        <v>20</v>
      </c>
      <c r="R6" s="50">
        <v>16</v>
      </c>
      <c r="S6" s="58">
        <f t="shared" ref="S6:S14" si="4">+R6+Q6</f>
        <v>36</v>
      </c>
      <c r="T6" s="109"/>
      <c r="U6" s="97"/>
      <c r="V6" s="60">
        <f t="shared" ref="V6:V14" si="5">SUM(T6:U6)</f>
        <v>0</v>
      </c>
      <c r="W6" s="109"/>
      <c r="X6" s="97"/>
      <c r="Y6" s="60">
        <f t="shared" ref="Y6:Y14" si="6">SUM(W6:X6)</f>
        <v>0</v>
      </c>
    </row>
    <row r="7" spans="1:25" s="33" customFormat="1" ht="15.75" thickBot="1" x14ac:dyDescent="0.3">
      <c r="A7" s="8">
        <v>2</v>
      </c>
      <c r="B7" s="83" t="s">
        <v>114</v>
      </c>
      <c r="C7" s="32" t="s">
        <v>63</v>
      </c>
      <c r="D7" s="43" t="s">
        <v>46</v>
      </c>
      <c r="E7" s="43" t="s">
        <v>47</v>
      </c>
      <c r="F7" s="67" t="s">
        <v>62</v>
      </c>
      <c r="G7" s="68">
        <f t="shared" si="0"/>
        <v>140</v>
      </c>
      <c r="H7" s="84">
        <v>20</v>
      </c>
      <c r="I7" s="53">
        <v>20</v>
      </c>
      <c r="J7" s="60">
        <f t="shared" si="1"/>
        <v>40</v>
      </c>
      <c r="K7" s="51">
        <v>25</v>
      </c>
      <c r="L7" s="53">
        <v>25</v>
      </c>
      <c r="M7" s="60">
        <f t="shared" si="2"/>
        <v>50</v>
      </c>
      <c r="N7" s="51"/>
      <c r="O7" s="53"/>
      <c r="P7" s="60">
        <f t="shared" si="3"/>
        <v>0</v>
      </c>
      <c r="Q7" s="51">
        <v>25</v>
      </c>
      <c r="R7" s="53">
        <v>25</v>
      </c>
      <c r="S7" s="60">
        <f t="shared" si="4"/>
        <v>50</v>
      </c>
      <c r="T7" s="167"/>
      <c r="U7" s="53"/>
      <c r="V7" s="91">
        <f t="shared" si="5"/>
        <v>0</v>
      </c>
      <c r="W7" s="167"/>
      <c r="X7" s="53"/>
      <c r="Y7" s="91">
        <f t="shared" si="6"/>
        <v>0</v>
      </c>
    </row>
    <row r="8" spans="1:25" s="33" customFormat="1" ht="15.75" thickBot="1" x14ac:dyDescent="0.3">
      <c r="A8" s="8">
        <v>3</v>
      </c>
      <c r="B8" s="83" t="s">
        <v>120</v>
      </c>
      <c r="C8" s="32" t="s">
        <v>121</v>
      </c>
      <c r="D8" s="43" t="s">
        <v>28</v>
      </c>
      <c r="E8" s="43" t="s">
        <v>115</v>
      </c>
      <c r="F8" s="67" t="s">
        <v>62</v>
      </c>
      <c r="G8" s="68">
        <f t="shared" si="0"/>
        <v>123</v>
      </c>
      <c r="H8" s="41">
        <v>25</v>
      </c>
      <c r="I8" s="41">
        <v>25</v>
      </c>
      <c r="J8" s="59">
        <f t="shared" si="1"/>
        <v>50</v>
      </c>
      <c r="K8" s="52">
        <v>20</v>
      </c>
      <c r="L8" s="41">
        <v>20</v>
      </c>
      <c r="M8" s="59">
        <f t="shared" si="2"/>
        <v>40</v>
      </c>
      <c r="N8" s="52"/>
      <c r="O8" s="41"/>
      <c r="P8" s="59">
        <f t="shared" si="3"/>
        <v>0</v>
      </c>
      <c r="Q8" s="52">
        <v>13</v>
      </c>
      <c r="R8" s="41">
        <v>20</v>
      </c>
      <c r="S8" s="59">
        <f t="shared" si="4"/>
        <v>33</v>
      </c>
      <c r="T8" s="55"/>
      <c r="U8" s="41"/>
      <c r="V8" s="59">
        <f t="shared" si="5"/>
        <v>0</v>
      </c>
      <c r="W8" s="55"/>
      <c r="X8" s="41"/>
      <c r="Y8" s="59">
        <f t="shared" si="6"/>
        <v>0</v>
      </c>
    </row>
    <row r="9" spans="1:25" s="33" customFormat="1" ht="15.75" thickBot="1" x14ac:dyDescent="0.3">
      <c r="A9" s="8">
        <v>4</v>
      </c>
      <c r="B9" s="83" t="s">
        <v>113</v>
      </c>
      <c r="C9" s="32" t="s">
        <v>41</v>
      </c>
      <c r="D9" s="43" t="s">
        <v>42</v>
      </c>
      <c r="E9" s="43" t="s">
        <v>31</v>
      </c>
      <c r="F9" s="67" t="s">
        <v>48</v>
      </c>
      <c r="G9" s="68">
        <f t="shared" si="0"/>
        <v>119</v>
      </c>
      <c r="H9" s="41">
        <v>13</v>
      </c>
      <c r="I9" s="41">
        <v>13</v>
      </c>
      <c r="J9" s="59">
        <f t="shared" si="1"/>
        <v>26</v>
      </c>
      <c r="K9" s="52">
        <v>11</v>
      </c>
      <c r="L9" s="41">
        <v>11</v>
      </c>
      <c r="M9" s="59">
        <f t="shared" si="2"/>
        <v>22</v>
      </c>
      <c r="N9" s="52">
        <v>25</v>
      </c>
      <c r="O9" s="41">
        <v>20</v>
      </c>
      <c r="P9" s="59">
        <f t="shared" si="3"/>
        <v>45</v>
      </c>
      <c r="Q9" s="52">
        <v>16</v>
      </c>
      <c r="R9" s="41">
        <v>10</v>
      </c>
      <c r="S9" s="59">
        <f t="shared" si="4"/>
        <v>26</v>
      </c>
      <c r="T9" s="87"/>
      <c r="U9" s="88"/>
      <c r="V9" s="60">
        <f t="shared" si="5"/>
        <v>0</v>
      </c>
      <c r="W9" s="87"/>
      <c r="X9" s="88"/>
      <c r="Y9" s="60">
        <f t="shared" si="6"/>
        <v>0</v>
      </c>
    </row>
    <row r="10" spans="1:25" s="33" customFormat="1" ht="15.75" thickBot="1" x14ac:dyDescent="0.3">
      <c r="A10" s="8">
        <v>5</v>
      </c>
      <c r="B10" s="83" t="s">
        <v>134</v>
      </c>
      <c r="C10" s="32" t="s">
        <v>135</v>
      </c>
      <c r="D10" s="43" t="s">
        <v>133</v>
      </c>
      <c r="E10" s="43" t="s">
        <v>136</v>
      </c>
      <c r="F10" s="43" t="s">
        <v>52</v>
      </c>
      <c r="G10" s="68">
        <f t="shared" si="0"/>
        <v>84</v>
      </c>
      <c r="H10" s="41">
        <v>9</v>
      </c>
      <c r="I10" s="41">
        <v>11</v>
      </c>
      <c r="J10" s="59">
        <f t="shared" si="1"/>
        <v>20</v>
      </c>
      <c r="K10" s="52">
        <v>10</v>
      </c>
      <c r="L10" s="41">
        <v>10</v>
      </c>
      <c r="M10" s="59">
        <f t="shared" si="2"/>
        <v>20</v>
      </c>
      <c r="N10" s="52">
        <v>13</v>
      </c>
      <c r="O10" s="41">
        <v>13</v>
      </c>
      <c r="P10" s="59">
        <f t="shared" si="3"/>
        <v>26</v>
      </c>
      <c r="Q10" s="52">
        <v>9</v>
      </c>
      <c r="R10" s="41">
        <v>9</v>
      </c>
      <c r="S10" s="59">
        <f t="shared" si="4"/>
        <v>18</v>
      </c>
      <c r="T10" s="55"/>
      <c r="U10" s="41"/>
      <c r="V10" s="59">
        <f t="shared" si="5"/>
        <v>0</v>
      </c>
      <c r="W10" s="55"/>
      <c r="X10" s="41"/>
      <c r="Y10" s="59">
        <f t="shared" si="6"/>
        <v>0</v>
      </c>
    </row>
    <row r="11" spans="1:25" s="33" customFormat="1" ht="15.75" thickBot="1" x14ac:dyDescent="0.3">
      <c r="A11" s="8">
        <v>6</v>
      </c>
      <c r="B11" s="83" t="s">
        <v>144</v>
      </c>
      <c r="C11" s="32" t="s">
        <v>145</v>
      </c>
      <c r="D11" s="43" t="s">
        <v>46</v>
      </c>
      <c r="E11" s="43" t="s">
        <v>47</v>
      </c>
      <c r="F11" s="67" t="s">
        <v>52</v>
      </c>
      <c r="G11" s="68">
        <f t="shared" si="0"/>
        <v>58</v>
      </c>
      <c r="H11" s="41"/>
      <c r="I11" s="41"/>
      <c r="J11" s="59">
        <f t="shared" si="1"/>
        <v>0</v>
      </c>
      <c r="K11" s="52">
        <v>13</v>
      </c>
      <c r="L11" s="41">
        <v>13</v>
      </c>
      <c r="M11" s="59">
        <f t="shared" si="2"/>
        <v>26</v>
      </c>
      <c r="N11" s="52">
        <v>16</v>
      </c>
      <c r="O11" s="41">
        <v>16</v>
      </c>
      <c r="P11" s="59">
        <f t="shared" si="3"/>
        <v>32</v>
      </c>
      <c r="Q11" s="52"/>
      <c r="R11" s="41"/>
      <c r="S11" s="59">
        <f t="shared" si="4"/>
        <v>0</v>
      </c>
      <c r="T11" s="55"/>
      <c r="U11" s="41"/>
      <c r="V11" s="59">
        <f t="shared" si="5"/>
        <v>0</v>
      </c>
      <c r="W11" s="55"/>
      <c r="X11" s="41"/>
      <c r="Y11" s="59">
        <f t="shared" si="6"/>
        <v>0</v>
      </c>
    </row>
    <row r="12" spans="1:25" s="33" customFormat="1" ht="15.75" thickBot="1" x14ac:dyDescent="0.3">
      <c r="A12" s="160">
        <v>7</v>
      </c>
      <c r="B12" s="205" t="s">
        <v>65</v>
      </c>
      <c r="C12" s="206" t="s">
        <v>66</v>
      </c>
      <c r="D12" s="66" t="s">
        <v>46</v>
      </c>
      <c r="E12" s="66" t="s">
        <v>47</v>
      </c>
      <c r="F12" s="186" t="s">
        <v>34</v>
      </c>
      <c r="G12" s="68">
        <f t="shared" si="0"/>
        <v>40</v>
      </c>
      <c r="H12" s="164">
        <v>10</v>
      </c>
      <c r="I12" s="165">
        <v>9</v>
      </c>
      <c r="J12" s="59">
        <f t="shared" si="1"/>
        <v>19</v>
      </c>
      <c r="K12" s="166"/>
      <c r="L12" s="165"/>
      <c r="M12" s="59">
        <f t="shared" si="2"/>
        <v>0</v>
      </c>
      <c r="N12" s="166"/>
      <c r="O12" s="165"/>
      <c r="P12" s="59">
        <f t="shared" si="3"/>
        <v>0</v>
      </c>
      <c r="Q12" s="166">
        <v>10</v>
      </c>
      <c r="R12" s="165">
        <v>11</v>
      </c>
      <c r="S12" s="59">
        <f t="shared" si="4"/>
        <v>21</v>
      </c>
      <c r="T12" s="55"/>
      <c r="U12" s="41"/>
      <c r="V12" s="59">
        <f t="shared" si="5"/>
        <v>0</v>
      </c>
      <c r="W12" s="55"/>
      <c r="X12" s="41"/>
      <c r="Y12" s="59">
        <f t="shared" si="6"/>
        <v>0</v>
      </c>
    </row>
    <row r="13" spans="1:25" s="33" customFormat="1" ht="15.75" thickBot="1" x14ac:dyDescent="0.3">
      <c r="A13" s="8">
        <v>8</v>
      </c>
      <c r="B13" s="32" t="s">
        <v>159</v>
      </c>
      <c r="C13" s="32" t="s">
        <v>64</v>
      </c>
      <c r="D13" s="43" t="s">
        <v>46</v>
      </c>
      <c r="E13" s="43" t="s">
        <v>160</v>
      </c>
      <c r="F13" s="67" t="s">
        <v>52</v>
      </c>
      <c r="G13" s="68">
        <f t="shared" si="0"/>
        <v>24</v>
      </c>
      <c r="H13" s="55"/>
      <c r="I13" s="41"/>
      <c r="J13" s="59">
        <f t="shared" si="1"/>
        <v>0</v>
      </c>
      <c r="K13" s="52"/>
      <c r="L13" s="41"/>
      <c r="M13" s="59">
        <f t="shared" si="2"/>
        <v>0</v>
      </c>
      <c r="N13" s="52"/>
      <c r="O13" s="41"/>
      <c r="P13" s="59">
        <f t="shared" si="3"/>
        <v>0</v>
      </c>
      <c r="Q13" s="52">
        <v>11</v>
      </c>
      <c r="R13" s="41">
        <v>13</v>
      </c>
      <c r="S13" s="59">
        <f t="shared" si="4"/>
        <v>24</v>
      </c>
      <c r="T13" s="55"/>
      <c r="U13" s="41"/>
      <c r="V13" s="59">
        <f t="shared" si="5"/>
        <v>0</v>
      </c>
      <c r="W13" s="55"/>
      <c r="X13" s="41"/>
      <c r="Y13" s="59">
        <f t="shared" si="6"/>
        <v>0</v>
      </c>
    </row>
    <row r="14" spans="1:25" s="33" customFormat="1" ht="15" x14ac:dyDescent="0.25">
      <c r="A14" s="100">
        <v>9</v>
      </c>
      <c r="B14" s="95" t="s">
        <v>137</v>
      </c>
      <c r="C14" s="173" t="s">
        <v>138</v>
      </c>
      <c r="D14" s="96" t="s">
        <v>30</v>
      </c>
      <c r="E14" s="96" t="s">
        <v>31</v>
      </c>
      <c r="F14" s="175" t="s">
        <v>48</v>
      </c>
      <c r="G14" s="68">
        <f t="shared" si="0"/>
        <v>21</v>
      </c>
      <c r="H14" s="176">
        <v>11</v>
      </c>
      <c r="I14" s="177">
        <v>10</v>
      </c>
      <c r="J14" s="60">
        <f t="shared" si="1"/>
        <v>21</v>
      </c>
      <c r="K14" s="176"/>
      <c r="L14" s="177"/>
      <c r="M14" s="59">
        <f t="shared" si="2"/>
        <v>0</v>
      </c>
      <c r="N14" s="176"/>
      <c r="O14" s="177"/>
      <c r="P14" s="59">
        <f t="shared" si="3"/>
        <v>0</v>
      </c>
      <c r="Q14" s="176"/>
      <c r="R14" s="177"/>
      <c r="S14" s="60">
        <f t="shared" si="4"/>
        <v>0</v>
      </c>
      <c r="T14" s="178"/>
      <c r="U14" s="177"/>
      <c r="V14" s="60">
        <f t="shared" si="5"/>
        <v>0</v>
      </c>
      <c r="W14" s="178"/>
      <c r="X14" s="177"/>
      <c r="Y14" s="60">
        <f t="shared" si="6"/>
        <v>0</v>
      </c>
    </row>
    <row r="15" spans="1:25" s="33" customFormat="1" ht="15.75" thickBot="1" x14ac:dyDescent="0.3">
      <c r="A15" s="100"/>
      <c r="B15" s="95"/>
      <c r="C15" s="173"/>
      <c r="D15" s="96"/>
      <c r="E15" s="96"/>
      <c r="F15" s="175"/>
      <c r="G15" s="71">
        <f t="shared" ref="G15:G16" si="7">J15+M15+P15+S15+V15+Y15</f>
        <v>0</v>
      </c>
      <c r="H15" s="167"/>
      <c r="I15" s="53"/>
      <c r="J15" s="60">
        <f t="shared" ref="J15:J16" si="8">+I15+H15</f>
        <v>0</v>
      </c>
      <c r="K15" s="51"/>
      <c r="L15" s="53"/>
      <c r="M15" s="60">
        <f t="shared" ref="M15:M16" si="9">+L15+K15</f>
        <v>0</v>
      </c>
      <c r="N15" s="51"/>
      <c r="O15" s="53"/>
      <c r="P15" s="60">
        <f t="shared" ref="P15:P16" si="10">+O15+N15</f>
        <v>0</v>
      </c>
      <c r="Q15" s="51"/>
      <c r="R15" s="53"/>
      <c r="S15" s="60">
        <f t="shared" ref="S15:S16" si="11">+R15+Q15</f>
        <v>0</v>
      </c>
      <c r="T15" s="167"/>
      <c r="U15" s="53"/>
      <c r="V15" s="60">
        <f t="shared" ref="V15:V16" si="12">SUM(T15:U15)</f>
        <v>0</v>
      </c>
      <c r="W15" s="167"/>
      <c r="X15" s="53"/>
      <c r="Y15" s="60">
        <f t="shared" ref="Y15:Y16" si="13">SUM(W15:X15)</f>
        <v>0</v>
      </c>
    </row>
    <row r="16" spans="1:25" s="33" customFormat="1" ht="15.75" thickBot="1" x14ac:dyDescent="0.3">
      <c r="A16" s="99"/>
      <c r="B16" s="151"/>
      <c r="C16" s="151"/>
      <c r="D16" s="152"/>
      <c r="E16" s="152"/>
      <c r="F16" s="168"/>
      <c r="G16" s="179">
        <f t="shared" si="7"/>
        <v>0</v>
      </c>
      <c r="H16" s="156"/>
      <c r="I16" s="155"/>
      <c r="J16" s="60">
        <f t="shared" si="8"/>
        <v>0</v>
      </c>
      <c r="K16" s="156"/>
      <c r="L16" s="155"/>
      <c r="M16" s="60">
        <f t="shared" si="9"/>
        <v>0</v>
      </c>
      <c r="N16" s="156"/>
      <c r="O16" s="155"/>
      <c r="P16" s="60">
        <f t="shared" si="10"/>
        <v>0</v>
      </c>
      <c r="Q16" s="156"/>
      <c r="R16" s="155"/>
      <c r="S16" s="60">
        <f t="shared" si="11"/>
        <v>0</v>
      </c>
      <c r="T16" s="169"/>
      <c r="U16" s="155"/>
      <c r="V16" s="60">
        <f t="shared" si="12"/>
        <v>0</v>
      </c>
      <c r="W16" s="169"/>
      <c r="X16" s="155"/>
      <c r="Y16" s="60">
        <f t="shared" si="13"/>
        <v>0</v>
      </c>
    </row>
    <row r="17" spans="1:25" x14ac:dyDescent="0.2">
      <c r="A17" s="10"/>
      <c r="G17" s="11"/>
      <c r="H17" s="11"/>
      <c r="I17" s="1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2">
      <c r="A18" s="10"/>
      <c r="G18" s="11"/>
      <c r="H18" s="11"/>
      <c r="I18" s="11"/>
      <c r="J18" s="3"/>
      <c r="K18" s="3"/>
      <c r="L18" s="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x14ac:dyDescent="0.2">
      <c r="A19" s="10"/>
      <c r="B19" s="7"/>
      <c r="C19" s="15"/>
      <c r="D19" s="15"/>
      <c r="E19" s="15"/>
      <c r="F19" s="15"/>
      <c r="G19" s="11"/>
      <c r="H19" s="11"/>
      <c r="I19" s="11"/>
      <c r="J19" s="13"/>
      <c r="K19" s="13"/>
      <c r="L19" s="1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2">
      <c r="A20" s="10"/>
      <c r="G20" s="11"/>
      <c r="H20" s="11"/>
      <c r="I20" s="11"/>
      <c r="J20" s="3"/>
      <c r="K20" s="3"/>
      <c r="L20" s="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x14ac:dyDescent="0.2">
      <c r="A21" s="10"/>
      <c r="G21" s="11"/>
      <c r="H21" s="11"/>
      <c r="I21" s="11"/>
      <c r="J21" s="3"/>
      <c r="K21" s="3"/>
      <c r="L21" s="3"/>
      <c r="M21" s="3"/>
      <c r="N21" s="3"/>
      <c r="O21" s="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x14ac:dyDescent="0.2">
      <c r="A22" s="14"/>
      <c r="B22" s="7"/>
      <c r="G22" s="11"/>
      <c r="H22" s="11"/>
      <c r="I22" s="1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2">
      <c r="A23" s="10"/>
      <c r="B23" s="7"/>
      <c r="G23" s="11"/>
      <c r="H23" s="11"/>
      <c r="I23" s="11"/>
    </row>
    <row r="25" spans="1:25" x14ac:dyDescent="0.2">
      <c r="B25" s="7"/>
    </row>
  </sheetData>
  <sortState ref="B5:Y14">
    <sortCondition descending="1" ref="G5:G14"/>
    <sortCondition descending="1" ref="R5:R14"/>
  </sortState>
  <mergeCells count="13">
    <mergeCell ref="W2:X2"/>
    <mergeCell ref="W3:X3"/>
    <mergeCell ref="A1:V1"/>
    <mergeCell ref="T2:U2"/>
    <mergeCell ref="T3:U3"/>
    <mergeCell ref="H2:I2"/>
    <mergeCell ref="H3:I3"/>
    <mergeCell ref="K2:L2"/>
    <mergeCell ref="K3:L3"/>
    <mergeCell ref="N2:O2"/>
    <mergeCell ref="N3:O3"/>
    <mergeCell ref="Q2:R2"/>
    <mergeCell ref="Q3:R3"/>
  </mergeCells>
  <pageMargins left="0.74803149606299213" right="0.74803149606299213" top="0.98425196850393704" bottom="0.98425196850393704" header="0.51181102362204722" footer="0.51181102362204722"/>
  <pageSetup paperSize="9" scale="70" orientation="landscape" horizontalDpi="4294967293" verticalDpi="4294967293" r:id="rId1"/>
  <headerFooter alignWithMargins="0">
    <oddFooter>&amp;R&amp;T 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7:I26"/>
  <sheetViews>
    <sheetView zoomScaleNormal="100" workbookViewId="0">
      <selection activeCell="C26" sqref="C26"/>
    </sheetView>
  </sheetViews>
  <sheetFormatPr baseColWidth="10" defaultColWidth="11.42578125" defaultRowHeight="15" x14ac:dyDescent="0.25"/>
  <cols>
    <col min="1" max="1" width="4.7109375" style="21" customWidth="1"/>
    <col min="2" max="2" width="10" style="72" customWidth="1"/>
    <col min="3" max="4" width="15.7109375" style="16" customWidth="1"/>
    <col min="5" max="5" width="6.7109375" style="72" customWidth="1"/>
    <col min="6" max="6" width="8.7109375" style="72" customWidth="1"/>
    <col min="7" max="7" width="10.7109375" style="72" customWidth="1"/>
    <col min="8" max="9" width="9.7109375" style="16" customWidth="1"/>
    <col min="10" max="16384" width="11.42578125" style="16"/>
  </cols>
  <sheetData>
    <row r="7" spans="1:9" ht="23.25" x14ac:dyDescent="0.35">
      <c r="A7" s="209" t="s">
        <v>25</v>
      </c>
      <c r="B7" s="209"/>
      <c r="C7" s="209"/>
      <c r="D7" s="209"/>
      <c r="E7" s="209"/>
      <c r="F7" s="209"/>
      <c r="G7" s="209"/>
      <c r="H7" s="209"/>
      <c r="I7" s="209"/>
    </row>
    <row r="8" spans="1:9" ht="23.25" x14ac:dyDescent="0.35">
      <c r="A8" s="209" t="s">
        <v>79</v>
      </c>
      <c r="B8" s="209"/>
      <c r="C8" s="209"/>
      <c r="D8" s="209"/>
      <c r="E8" s="209"/>
      <c r="F8" s="209"/>
      <c r="G8" s="209"/>
      <c r="H8" s="209"/>
      <c r="I8" s="209"/>
    </row>
    <row r="10" spans="1:9" ht="18.75" x14ac:dyDescent="0.3">
      <c r="A10" s="17" t="s">
        <v>9</v>
      </c>
      <c r="B10" s="79"/>
      <c r="C10" s="19" t="s">
        <v>155</v>
      </c>
      <c r="D10" s="18"/>
      <c r="E10" s="79"/>
      <c r="F10" s="81"/>
      <c r="G10" s="82" t="s">
        <v>10</v>
      </c>
      <c r="H10" s="29" t="s">
        <v>100</v>
      </c>
      <c r="I10" s="18"/>
    </row>
    <row r="11" spans="1:9" x14ac:dyDescent="0.25">
      <c r="B11" s="73"/>
      <c r="E11" s="73"/>
      <c r="F11" s="73"/>
      <c r="G11" s="73"/>
    </row>
    <row r="12" spans="1:9" ht="18.75" x14ac:dyDescent="0.3">
      <c r="A12" s="17" t="s">
        <v>11</v>
      </c>
      <c r="B12" s="80" t="s">
        <v>47</v>
      </c>
      <c r="C12" s="20" t="s">
        <v>12</v>
      </c>
      <c r="D12" s="77" t="s">
        <v>156</v>
      </c>
      <c r="E12" s="79"/>
      <c r="F12" s="81"/>
      <c r="G12" s="82" t="s">
        <v>13</v>
      </c>
      <c r="H12" s="210">
        <v>43282</v>
      </c>
      <c r="I12" s="210"/>
    </row>
    <row r="13" spans="1:9" ht="15.75" thickBot="1" x14ac:dyDescent="0.3"/>
    <row r="14" spans="1:9" x14ac:dyDescent="0.25">
      <c r="A14" s="110" t="s">
        <v>1</v>
      </c>
      <c r="B14" s="112" t="s">
        <v>14</v>
      </c>
      <c r="C14" s="112" t="s">
        <v>2</v>
      </c>
      <c r="D14" s="112" t="s">
        <v>15</v>
      </c>
      <c r="E14" s="112" t="s">
        <v>16</v>
      </c>
      <c r="F14" s="112" t="s">
        <v>5</v>
      </c>
      <c r="G14" s="112" t="s">
        <v>6</v>
      </c>
      <c r="H14" s="112" t="s">
        <v>17</v>
      </c>
      <c r="I14" s="113" t="s">
        <v>18</v>
      </c>
    </row>
    <row r="15" spans="1:9" ht="23.1" customHeight="1" x14ac:dyDescent="0.25">
      <c r="A15" s="119" t="s">
        <v>35</v>
      </c>
      <c r="B15" s="118">
        <v>804</v>
      </c>
      <c r="C15" s="86" t="s">
        <v>89</v>
      </c>
      <c r="D15" s="64" t="s">
        <v>90</v>
      </c>
      <c r="E15" s="65" t="s">
        <v>28</v>
      </c>
      <c r="F15" s="65" t="s">
        <v>115</v>
      </c>
      <c r="G15" s="70" t="s">
        <v>43</v>
      </c>
      <c r="H15" s="148"/>
      <c r="I15" s="122">
        <v>25</v>
      </c>
    </row>
    <row r="16" spans="1:9" ht="23.1" customHeight="1" x14ac:dyDescent="0.25">
      <c r="A16" s="116" t="s">
        <v>36</v>
      </c>
      <c r="B16" s="43">
        <v>837</v>
      </c>
      <c r="C16" s="105" t="s">
        <v>126</v>
      </c>
      <c r="D16" s="106" t="s">
        <v>127</v>
      </c>
      <c r="E16" s="101" t="s">
        <v>28</v>
      </c>
      <c r="F16" s="65" t="s">
        <v>115</v>
      </c>
      <c r="G16" s="146" t="s">
        <v>34</v>
      </c>
      <c r="H16" s="148"/>
      <c r="I16" s="121">
        <v>20</v>
      </c>
    </row>
    <row r="17" spans="1:9" ht="23.1" customHeight="1" x14ac:dyDescent="0.25">
      <c r="A17" s="116" t="s">
        <v>37</v>
      </c>
      <c r="B17" s="43">
        <v>806</v>
      </c>
      <c r="C17" s="86" t="s">
        <v>40</v>
      </c>
      <c r="D17" s="64" t="s">
        <v>41</v>
      </c>
      <c r="E17" s="65" t="s">
        <v>42</v>
      </c>
      <c r="F17" s="65" t="s">
        <v>31</v>
      </c>
      <c r="G17" s="70" t="s">
        <v>48</v>
      </c>
      <c r="H17" s="148"/>
      <c r="I17" s="121">
        <v>16</v>
      </c>
    </row>
    <row r="18" spans="1:9" ht="23.1" customHeight="1" x14ac:dyDescent="0.25">
      <c r="A18" s="182" t="s">
        <v>19</v>
      </c>
      <c r="B18" s="66">
        <v>811</v>
      </c>
      <c r="C18" s="183" t="s">
        <v>95</v>
      </c>
      <c r="D18" s="184" t="s">
        <v>83</v>
      </c>
      <c r="E18" s="185" t="s">
        <v>28</v>
      </c>
      <c r="F18" s="185" t="s">
        <v>115</v>
      </c>
      <c r="G18" s="186" t="s">
        <v>29</v>
      </c>
      <c r="H18" s="187"/>
      <c r="I18" s="188">
        <v>13</v>
      </c>
    </row>
    <row r="19" spans="1:9" ht="23.1" customHeight="1" x14ac:dyDescent="0.25">
      <c r="A19" s="182" t="s">
        <v>20</v>
      </c>
      <c r="B19" s="66">
        <v>835</v>
      </c>
      <c r="C19" s="183" t="s">
        <v>67</v>
      </c>
      <c r="D19" s="184" t="s">
        <v>68</v>
      </c>
      <c r="E19" s="185" t="s">
        <v>30</v>
      </c>
      <c r="F19" s="185" t="s">
        <v>31</v>
      </c>
      <c r="G19" s="186" t="s">
        <v>48</v>
      </c>
      <c r="H19" s="187"/>
      <c r="I19" s="188">
        <v>11</v>
      </c>
    </row>
    <row r="20" spans="1:9" ht="23.1" customHeight="1" x14ac:dyDescent="0.25">
      <c r="A20" s="182" t="s">
        <v>96</v>
      </c>
      <c r="B20" s="66">
        <v>816</v>
      </c>
      <c r="C20" s="183" t="s">
        <v>44</v>
      </c>
      <c r="D20" s="184" t="s">
        <v>45</v>
      </c>
      <c r="E20" s="185" t="s">
        <v>46</v>
      </c>
      <c r="F20" s="185" t="s">
        <v>160</v>
      </c>
      <c r="G20" s="186" t="s">
        <v>43</v>
      </c>
      <c r="H20" s="187"/>
      <c r="I20" s="188">
        <v>10</v>
      </c>
    </row>
    <row r="21" spans="1:9" ht="23.1" customHeight="1" x14ac:dyDescent="0.25">
      <c r="A21" s="182" t="s">
        <v>125</v>
      </c>
      <c r="B21" s="66">
        <v>815</v>
      </c>
      <c r="C21" s="183" t="s">
        <v>120</v>
      </c>
      <c r="D21" s="184" t="s">
        <v>121</v>
      </c>
      <c r="E21" s="185" t="s">
        <v>28</v>
      </c>
      <c r="F21" s="185" t="s">
        <v>115</v>
      </c>
      <c r="G21" s="186" t="s">
        <v>34</v>
      </c>
      <c r="H21" s="187"/>
      <c r="I21" s="188">
        <v>9</v>
      </c>
    </row>
    <row r="22" spans="1:9" ht="23.1" customHeight="1" x14ac:dyDescent="0.25">
      <c r="A22" s="182" t="s">
        <v>146</v>
      </c>
      <c r="B22" s="66">
        <v>856</v>
      </c>
      <c r="C22" s="183" t="s">
        <v>32</v>
      </c>
      <c r="D22" s="184" t="s">
        <v>84</v>
      </c>
      <c r="E22" s="185" t="s">
        <v>30</v>
      </c>
      <c r="F22" s="185" t="s">
        <v>31</v>
      </c>
      <c r="G22" s="186" t="s">
        <v>76</v>
      </c>
      <c r="H22" s="187"/>
      <c r="I22" s="188">
        <v>8</v>
      </c>
    </row>
    <row r="23" spans="1:9" ht="23.1" customHeight="1" x14ac:dyDescent="0.25">
      <c r="A23" s="182" t="s">
        <v>128</v>
      </c>
      <c r="B23" s="66">
        <v>819</v>
      </c>
      <c r="C23" s="183" t="s">
        <v>131</v>
      </c>
      <c r="D23" s="184" t="s">
        <v>132</v>
      </c>
      <c r="E23" s="185" t="s">
        <v>28</v>
      </c>
      <c r="F23" s="185" t="s">
        <v>115</v>
      </c>
      <c r="G23" s="186" t="s">
        <v>43</v>
      </c>
      <c r="H23" s="187"/>
      <c r="I23" s="188">
        <v>7</v>
      </c>
    </row>
    <row r="24" spans="1:9" ht="23.1" customHeight="1" x14ac:dyDescent="0.25">
      <c r="A24" s="182" t="s">
        <v>147</v>
      </c>
      <c r="B24" s="66">
        <v>863</v>
      </c>
      <c r="C24" s="183" t="s">
        <v>123</v>
      </c>
      <c r="D24" s="184" t="s">
        <v>124</v>
      </c>
      <c r="E24" s="185" t="s">
        <v>46</v>
      </c>
      <c r="F24" s="185" t="s">
        <v>47</v>
      </c>
      <c r="G24" s="186" t="s">
        <v>58</v>
      </c>
      <c r="H24" s="187"/>
      <c r="I24" s="188">
        <v>6</v>
      </c>
    </row>
    <row r="25" spans="1:9" ht="23.1" customHeight="1" x14ac:dyDescent="0.25">
      <c r="A25" s="182" t="s">
        <v>148</v>
      </c>
      <c r="B25" s="190">
        <v>821</v>
      </c>
      <c r="C25" s="183" t="s">
        <v>74</v>
      </c>
      <c r="D25" s="191" t="s">
        <v>75</v>
      </c>
      <c r="E25" s="185" t="s">
        <v>46</v>
      </c>
      <c r="F25" s="66" t="s">
        <v>47</v>
      </c>
      <c r="G25" s="186" t="s">
        <v>76</v>
      </c>
      <c r="H25" s="187"/>
      <c r="I25" s="189">
        <v>5</v>
      </c>
    </row>
    <row r="26" spans="1:9" ht="23.1" customHeight="1" thickBot="1" x14ac:dyDescent="0.3">
      <c r="A26" s="120"/>
      <c r="B26" s="61"/>
      <c r="C26" s="123"/>
      <c r="D26" s="124"/>
      <c r="E26" s="125"/>
      <c r="F26" s="61"/>
      <c r="G26" s="147"/>
      <c r="H26" s="149"/>
      <c r="I26" s="126"/>
    </row>
  </sheetData>
  <sortState ref="B15:I25">
    <sortCondition descending="1" ref="I15:I25"/>
  </sortState>
  <mergeCells count="3">
    <mergeCell ref="A7:I7"/>
    <mergeCell ref="A8:I8"/>
    <mergeCell ref="H12:I12"/>
  </mergeCells>
  <pageMargins left="0.59055118110236215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7:K26"/>
  <sheetViews>
    <sheetView topLeftCell="A6" workbookViewId="0">
      <selection activeCell="I26" sqref="A6:I26"/>
    </sheetView>
  </sheetViews>
  <sheetFormatPr baseColWidth="10" defaultColWidth="11.42578125" defaultRowHeight="15" x14ac:dyDescent="0.25"/>
  <cols>
    <col min="1" max="1" width="4.7109375" style="21" customWidth="1"/>
    <col min="2" max="2" width="10.28515625" style="73" customWidth="1"/>
    <col min="3" max="4" width="15.7109375" style="76" customWidth="1"/>
    <col min="5" max="5" width="6.7109375" style="73" customWidth="1"/>
    <col min="6" max="6" width="8.7109375" style="73" customWidth="1"/>
    <col min="7" max="7" width="10.7109375" style="73" customWidth="1"/>
    <col min="8" max="9" width="9.7109375" style="16" customWidth="1"/>
    <col min="10" max="16384" width="11.42578125" style="16"/>
  </cols>
  <sheetData>
    <row r="7" spans="1:9" ht="23.25" x14ac:dyDescent="0.35">
      <c r="A7" s="209" t="s">
        <v>25</v>
      </c>
      <c r="B7" s="209"/>
      <c r="C7" s="209"/>
      <c r="D7" s="209"/>
      <c r="E7" s="209"/>
      <c r="F7" s="209"/>
      <c r="G7" s="209"/>
      <c r="H7" s="209"/>
      <c r="I7" s="209"/>
    </row>
    <row r="8" spans="1:9" ht="23.25" x14ac:dyDescent="0.35">
      <c r="A8" s="224" t="s">
        <v>80</v>
      </c>
      <c r="B8" s="224"/>
      <c r="C8" s="224"/>
      <c r="D8" s="224"/>
      <c r="E8" s="224"/>
      <c r="F8" s="224"/>
      <c r="G8" s="224"/>
      <c r="H8" s="224"/>
      <c r="I8" s="224"/>
    </row>
    <row r="10" spans="1:9" ht="18.75" x14ac:dyDescent="0.3">
      <c r="A10" s="17" t="s">
        <v>9</v>
      </c>
      <c r="B10" s="79"/>
      <c r="C10" s="19" t="s">
        <v>155</v>
      </c>
      <c r="D10" s="18"/>
      <c r="E10" s="79"/>
      <c r="F10" s="81"/>
      <c r="G10" s="82" t="s">
        <v>10</v>
      </c>
      <c r="H10" s="29" t="s">
        <v>100</v>
      </c>
      <c r="I10" s="18"/>
    </row>
    <row r="11" spans="1:9" x14ac:dyDescent="0.25">
      <c r="C11" s="16"/>
      <c r="D11" s="16"/>
    </row>
    <row r="12" spans="1:9" ht="18.75" x14ac:dyDescent="0.3">
      <c r="A12" s="17" t="s">
        <v>11</v>
      </c>
      <c r="B12" s="80" t="s">
        <v>47</v>
      </c>
      <c r="C12" s="20" t="s">
        <v>12</v>
      </c>
      <c r="D12" s="77" t="s">
        <v>156</v>
      </c>
      <c r="E12" s="79"/>
      <c r="F12" s="81"/>
      <c r="G12" s="82" t="s">
        <v>13</v>
      </c>
      <c r="H12" s="210">
        <v>43282</v>
      </c>
      <c r="I12" s="210"/>
    </row>
    <row r="13" spans="1:9" ht="15.75" thickBot="1" x14ac:dyDescent="0.3"/>
    <row r="14" spans="1:9" x14ac:dyDescent="0.25">
      <c r="A14" s="110" t="s">
        <v>1</v>
      </c>
      <c r="B14" s="112" t="s">
        <v>14</v>
      </c>
      <c r="C14" s="112" t="s">
        <v>2</v>
      </c>
      <c r="D14" s="112" t="s">
        <v>15</v>
      </c>
      <c r="E14" s="112" t="s">
        <v>16</v>
      </c>
      <c r="F14" s="112" t="s">
        <v>5</v>
      </c>
      <c r="G14" s="112" t="s">
        <v>6</v>
      </c>
      <c r="H14" s="112" t="s">
        <v>17</v>
      </c>
      <c r="I14" s="113" t="s">
        <v>18</v>
      </c>
    </row>
    <row r="15" spans="1:9" ht="23.1" customHeight="1" x14ac:dyDescent="0.25">
      <c r="A15" s="119" t="s">
        <v>35</v>
      </c>
      <c r="B15" s="43">
        <v>816</v>
      </c>
      <c r="C15" s="86" t="s">
        <v>44</v>
      </c>
      <c r="D15" s="64" t="s">
        <v>45</v>
      </c>
      <c r="E15" s="65" t="s">
        <v>46</v>
      </c>
      <c r="F15" s="65" t="s">
        <v>160</v>
      </c>
      <c r="G15" s="70" t="s">
        <v>43</v>
      </c>
      <c r="H15" s="148"/>
      <c r="I15" s="121">
        <v>25</v>
      </c>
    </row>
    <row r="16" spans="1:9" ht="23.1" customHeight="1" x14ac:dyDescent="0.25">
      <c r="A16" s="116" t="s">
        <v>36</v>
      </c>
      <c r="B16" s="43">
        <v>837</v>
      </c>
      <c r="C16" s="105" t="s">
        <v>126</v>
      </c>
      <c r="D16" s="106" t="s">
        <v>127</v>
      </c>
      <c r="E16" s="101" t="s">
        <v>28</v>
      </c>
      <c r="F16" s="65" t="s">
        <v>115</v>
      </c>
      <c r="G16" s="146" t="s">
        <v>34</v>
      </c>
      <c r="H16" s="148"/>
      <c r="I16" s="121">
        <v>20</v>
      </c>
    </row>
    <row r="17" spans="1:11" ht="23.1" customHeight="1" x14ac:dyDescent="0.25">
      <c r="A17" s="116" t="s">
        <v>37</v>
      </c>
      <c r="B17" s="43">
        <v>806</v>
      </c>
      <c r="C17" s="86" t="s">
        <v>40</v>
      </c>
      <c r="D17" s="64" t="s">
        <v>41</v>
      </c>
      <c r="E17" s="65" t="s">
        <v>42</v>
      </c>
      <c r="F17" s="65" t="s">
        <v>31</v>
      </c>
      <c r="G17" s="70" t="s">
        <v>48</v>
      </c>
      <c r="H17" s="148"/>
      <c r="I17" s="121">
        <v>16</v>
      </c>
    </row>
    <row r="18" spans="1:11" ht="23.1" customHeight="1" x14ac:dyDescent="0.25">
      <c r="A18" s="182" t="s">
        <v>19</v>
      </c>
      <c r="B18" s="190">
        <v>804</v>
      </c>
      <c r="C18" s="183" t="s">
        <v>89</v>
      </c>
      <c r="D18" s="184" t="s">
        <v>90</v>
      </c>
      <c r="E18" s="185" t="s">
        <v>28</v>
      </c>
      <c r="F18" s="185" t="s">
        <v>115</v>
      </c>
      <c r="G18" s="186" t="s">
        <v>43</v>
      </c>
      <c r="H18" s="187"/>
      <c r="I18" s="189">
        <v>13</v>
      </c>
    </row>
    <row r="19" spans="1:11" ht="23.1" customHeight="1" x14ac:dyDescent="0.25">
      <c r="A19" s="182" t="s">
        <v>20</v>
      </c>
      <c r="B19" s="190">
        <v>821</v>
      </c>
      <c r="C19" s="183" t="s">
        <v>74</v>
      </c>
      <c r="D19" s="191" t="s">
        <v>75</v>
      </c>
      <c r="E19" s="185" t="s">
        <v>46</v>
      </c>
      <c r="F19" s="66" t="s">
        <v>47</v>
      </c>
      <c r="G19" s="186" t="s">
        <v>76</v>
      </c>
      <c r="H19" s="187"/>
      <c r="I19" s="189">
        <v>11</v>
      </c>
    </row>
    <row r="20" spans="1:11" ht="23.1" customHeight="1" x14ac:dyDescent="0.25">
      <c r="A20" s="182" t="s">
        <v>96</v>
      </c>
      <c r="B20" s="66">
        <v>815</v>
      </c>
      <c r="C20" s="183" t="s">
        <v>120</v>
      </c>
      <c r="D20" s="184" t="s">
        <v>121</v>
      </c>
      <c r="E20" s="185" t="s">
        <v>28</v>
      </c>
      <c r="F20" s="185" t="s">
        <v>115</v>
      </c>
      <c r="G20" s="186" t="s">
        <v>34</v>
      </c>
      <c r="H20" s="187"/>
      <c r="I20" s="188">
        <v>10</v>
      </c>
      <c r="K20" s="78"/>
    </row>
    <row r="21" spans="1:11" ht="23.1" customHeight="1" x14ac:dyDescent="0.25">
      <c r="A21" s="182" t="s">
        <v>125</v>
      </c>
      <c r="B21" s="66">
        <v>811</v>
      </c>
      <c r="C21" s="183" t="s">
        <v>95</v>
      </c>
      <c r="D21" s="184" t="s">
        <v>83</v>
      </c>
      <c r="E21" s="185" t="s">
        <v>28</v>
      </c>
      <c r="F21" s="185" t="s">
        <v>115</v>
      </c>
      <c r="G21" s="186" t="s">
        <v>29</v>
      </c>
      <c r="H21" s="187"/>
      <c r="I21" s="188">
        <v>9</v>
      </c>
      <c r="K21" s="78"/>
    </row>
    <row r="22" spans="1:11" ht="23.1" customHeight="1" x14ac:dyDescent="0.25">
      <c r="A22" s="182" t="s">
        <v>146</v>
      </c>
      <c r="B22" s="66">
        <v>835</v>
      </c>
      <c r="C22" s="183" t="s">
        <v>67</v>
      </c>
      <c r="D22" s="184" t="s">
        <v>68</v>
      </c>
      <c r="E22" s="185" t="s">
        <v>30</v>
      </c>
      <c r="F22" s="185" t="s">
        <v>31</v>
      </c>
      <c r="G22" s="186" t="s">
        <v>48</v>
      </c>
      <c r="H22" s="187"/>
      <c r="I22" s="188">
        <v>8</v>
      </c>
      <c r="K22" s="78"/>
    </row>
    <row r="23" spans="1:11" ht="23.1" customHeight="1" x14ac:dyDescent="0.25">
      <c r="A23" s="182" t="s">
        <v>128</v>
      </c>
      <c r="B23" s="66">
        <v>856</v>
      </c>
      <c r="C23" s="183" t="s">
        <v>32</v>
      </c>
      <c r="D23" s="184" t="s">
        <v>84</v>
      </c>
      <c r="E23" s="185" t="s">
        <v>30</v>
      </c>
      <c r="F23" s="185" t="s">
        <v>31</v>
      </c>
      <c r="G23" s="186" t="s">
        <v>76</v>
      </c>
      <c r="H23" s="187"/>
      <c r="I23" s="188">
        <v>7</v>
      </c>
      <c r="K23" s="78"/>
    </row>
    <row r="24" spans="1:11" ht="24" customHeight="1" x14ac:dyDescent="0.25">
      <c r="A24" s="182" t="s">
        <v>147</v>
      </c>
      <c r="B24" s="66">
        <v>819</v>
      </c>
      <c r="C24" s="183" t="s">
        <v>131</v>
      </c>
      <c r="D24" s="184" t="s">
        <v>132</v>
      </c>
      <c r="E24" s="185" t="s">
        <v>28</v>
      </c>
      <c r="F24" s="185" t="s">
        <v>115</v>
      </c>
      <c r="G24" s="186" t="s">
        <v>43</v>
      </c>
      <c r="H24" s="187"/>
      <c r="I24" s="188">
        <v>6</v>
      </c>
    </row>
    <row r="25" spans="1:11" ht="24" customHeight="1" x14ac:dyDescent="0.25">
      <c r="A25" s="182" t="s">
        <v>148</v>
      </c>
      <c r="B25" s="66">
        <v>863</v>
      </c>
      <c r="C25" s="183" t="s">
        <v>123</v>
      </c>
      <c r="D25" s="184" t="s">
        <v>124</v>
      </c>
      <c r="E25" s="185" t="s">
        <v>46</v>
      </c>
      <c r="F25" s="185" t="s">
        <v>47</v>
      </c>
      <c r="G25" s="186" t="s">
        <v>58</v>
      </c>
      <c r="H25" s="187"/>
      <c r="I25" s="188">
        <v>5</v>
      </c>
    </row>
    <row r="26" spans="1:11" ht="24" customHeight="1" thickBot="1" x14ac:dyDescent="0.3">
      <c r="A26" s="120"/>
      <c r="B26" s="61"/>
      <c r="C26" s="123"/>
      <c r="D26" s="124"/>
      <c r="E26" s="125"/>
      <c r="F26" s="61"/>
      <c r="G26" s="147"/>
      <c r="H26" s="149"/>
      <c r="I26" s="126"/>
    </row>
  </sheetData>
  <sortState ref="B15:I25">
    <sortCondition descending="1" ref="I15:I25"/>
  </sortState>
  <mergeCells count="3">
    <mergeCell ref="A7:I7"/>
    <mergeCell ref="A8:I8"/>
    <mergeCell ref="H12:I12"/>
  </mergeCells>
  <pageMargins left="0.59055118110236215" right="0.31496062992125984" top="0.78740157480314965" bottom="0.78740157480314965" header="0.31496062992125984" footer="0.31496062992125984"/>
  <pageSetup paperSize="9" orientation="portrait" horizontalDpi="4294967293" vertic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33"/>
  <sheetViews>
    <sheetView zoomScaleNormal="100" workbookViewId="0">
      <pane xSplit="7" ySplit="5" topLeftCell="H6" activePane="bottomRight" state="frozen"/>
      <selection pane="topRight" activeCell="I1" sqref="I1"/>
      <selection pane="bottomLeft" activeCell="A6" sqref="A6"/>
      <selection pane="bottomRight" activeCell="B24" sqref="B24"/>
    </sheetView>
  </sheetViews>
  <sheetFormatPr baseColWidth="10" defaultColWidth="11.42578125" defaultRowHeight="12.75" outlineLevelCol="1" x14ac:dyDescent="0.2"/>
  <cols>
    <col min="1" max="1" width="5.7109375" style="1" customWidth="1"/>
    <col min="2" max="2" width="17.85546875" style="1" customWidth="1"/>
    <col min="3" max="3" width="15.7109375" style="3" customWidth="1"/>
    <col min="4" max="4" width="7.7109375" style="3" customWidth="1"/>
    <col min="5" max="5" width="8.7109375" style="3" customWidth="1"/>
    <col min="6" max="6" width="10.7109375" style="3" customWidth="1"/>
    <col min="7" max="7" width="7" style="1" customWidth="1"/>
    <col min="8" max="9" width="7" style="1" hidden="1" customWidth="1" outlineLevel="1"/>
    <col min="10" max="10" width="14.5703125" style="1" customWidth="1" collapsed="1"/>
    <col min="11" max="12" width="7" style="1" hidden="1" customWidth="1" outlineLevel="1"/>
    <col min="13" max="13" width="17.140625" style="3" customWidth="1" collapsed="1"/>
    <col min="14" max="15" width="7" style="1" hidden="1" customWidth="1" outlineLevel="1"/>
    <col min="16" max="16" width="18.7109375" style="1" customWidth="1" collapsed="1"/>
    <col min="17" max="18" width="7" style="1" customWidth="1" outlineLevel="1"/>
    <col min="19" max="19" width="19.42578125" style="1" customWidth="1"/>
    <col min="20" max="21" width="7" style="1" hidden="1" customWidth="1" outlineLevel="1"/>
    <col min="22" max="22" width="23.140625" style="1" customWidth="1" collapsed="1"/>
    <col min="23" max="24" width="7" style="1" hidden="1" customWidth="1" outlineLevel="1"/>
    <col min="25" max="25" width="18.42578125" style="1" customWidth="1" collapsed="1"/>
    <col min="26" max="16384" width="11.42578125" style="1"/>
  </cols>
  <sheetData>
    <row r="1" spans="1:25" ht="49.5" customHeight="1" thickBot="1" x14ac:dyDescent="0.25">
      <c r="A1" s="213" t="s">
        <v>117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5" x14ac:dyDescent="0.2">
      <c r="A2" s="2" t="s">
        <v>7</v>
      </c>
      <c r="H2" s="227"/>
      <c r="I2" s="228"/>
      <c r="J2" s="45" t="s">
        <v>98</v>
      </c>
      <c r="K2" s="218"/>
      <c r="L2" s="218"/>
      <c r="M2" s="45" t="s">
        <v>103</v>
      </c>
      <c r="N2" s="218"/>
      <c r="O2" s="218"/>
      <c r="P2" s="45" t="s">
        <v>99</v>
      </c>
      <c r="Q2" s="221"/>
      <c r="R2" s="222"/>
      <c r="S2" s="45" t="s">
        <v>100</v>
      </c>
      <c r="T2" s="218"/>
      <c r="U2" s="218"/>
      <c r="V2" s="45" t="s">
        <v>101</v>
      </c>
      <c r="W2" s="218"/>
      <c r="X2" s="218"/>
      <c r="Y2" s="45" t="s">
        <v>102</v>
      </c>
    </row>
    <row r="3" spans="1:25" x14ac:dyDescent="0.2">
      <c r="A3" s="2"/>
      <c r="H3" s="225" t="s">
        <v>21</v>
      </c>
      <c r="I3" s="226"/>
      <c r="J3" s="46" t="s">
        <v>104</v>
      </c>
      <c r="K3" s="219" t="s">
        <v>97</v>
      </c>
      <c r="L3" s="220"/>
      <c r="M3" s="46" t="s">
        <v>105</v>
      </c>
      <c r="N3" s="219" t="s">
        <v>111</v>
      </c>
      <c r="O3" s="220"/>
      <c r="P3" s="46" t="s">
        <v>106</v>
      </c>
      <c r="Q3" s="219" t="s">
        <v>73</v>
      </c>
      <c r="R3" s="220"/>
      <c r="S3" s="46" t="s">
        <v>110</v>
      </c>
      <c r="T3" s="219" t="s">
        <v>112</v>
      </c>
      <c r="U3" s="220"/>
      <c r="V3" s="90" t="s">
        <v>107</v>
      </c>
      <c r="W3" s="219" t="s">
        <v>87</v>
      </c>
      <c r="X3" s="223"/>
      <c r="Y3" s="90" t="s">
        <v>107</v>
      </c>
    </row>
    <row r="4" spans="1:25" ht="13.5" thickBot="1" x14ac:dyDescent="0.25">
      <c r="A4" s="2"/>
      <c r="H4" s="133" t="s">
        <v>69</v>
      </c>
      <c r="I4" s="134" t="s">
        <v>70</v>
      </c>
      <c r="J4" s="47" t="s">
        <v>8</v>
      </c>
      <c r="K4" s="39" t="s">
        <v>69</v>
      </c>
      <c r="L4" s="48" t="s">
        <v>70</v>
      </c>
      <c r="M4" s="47" t="s">
        <v>91</v>
      </c>
      <c r="N4" s="39" t="s">
        <v>69</v>
      </c>
      <c r="O4" s="48" t="s">
        <v>70</v>
      </c>
      <c r="P4" s="47" t="s">
        <v>108</v>
      </c>
      <c r="Q4" s="39" t="s">
        <v>69</v>
      </c>
      <c r="R4" s="42" t="s">
        <v>70</v>
      </c>
      <c r="S4" s="47" t="s">
        <v>85</v>
      </c>
      <c r="T4" s="48" t="s">
        <v>69</v>
      </c>
      <c r="U4" s="42" t="s">
        <v>70</v>
      </c>
      <c r="V4" s="47" t="s">
        <v>109</v>
      </c>
      <c r="W4" s="48" t="s">
        <v>69</v>
      </c>
      <c r="X4" s="42" t="s">
        <v>70</v>
      </c>
      <c r="Y4" s="47" t="s">
        <v>86</v>
      </c>
    </row>
    <row r="5" spans="1:25" ht="13.5" thickBot="1" x14ac:dyDescent="0.25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40" t="s">
        <v>6</v>
      </c>
      <c r="G5" s="37" t="s">
        <v>0</v>
      </c>
      <c r="H5" s="4"/>
      <c r="I5" s="98"/>
      <c r="J5" s="37">
        <v>1</v>
      </c>
      <c r="K5" s="4"/>
      <c r="L5" s="38"/>
      <c r="M5" s="37">
        <v>2</v>
      </c>
      <c r="N5" s="4"/>
      <c r="O5" s="38"/>
      <c r="P5" s="37">
        <v>3</v>
      </c>
      <c r="Q5" s="36"/>
      <c r="R5" s="38"/>
      <c r="S5" s="37">
        <v>4</v>
      </c>
      <c r="T5" s="38"/>
      <c r="U5" s="40"/>
      <c r="V5" s="37">
        <v>5</v>
      </c>
      <c r="W5" s="38"/>
      <c r="X5" s="40"/>
      <c r="Y5" s="37">
        <v>6</v>
      </c>
    </row>
    <row r="6" spans="1:25" s="31" customFormat="1" ht="15" x14ac:dyDescent="0.25">
      <c r="A6" s="6">
        <v>1</v>
      </c>
      <c r="B6" s="192" t="s">
        <v>89</v>
      </c>
      <c r="C6" s="193" t="s">
        <v>90</v>
      </c>
      <c r="D6" s="194" t="s">
        <v>28</v>
      </c>
      <c r="E6" s="43" t="s">
        <v>115</v>
      </c>
      <c r="F6" s="70" t="s">
        <v>43</v>
      </c>
      <c r="G6" s="71">
        <f t="shared" ref="G6:G22" si="0">+J6+M6+P6+S6+V6+Y6</f>
        <v>173</v>
      </c>
      <c r="H6" s="140">
        <v>25</v>
      </c>
      <c r="I6" s="141">
        <v>25</v>
      </c>
      <c r="J6" s="59">
        <f t="shared" ref="J6:J22" si="1">+I6+H6</f>
        <v>50</v>
      </c>
      <c r="K6" s="52">
        <v>20</v>
      </c>
      <c r="L6" s="41">
        <v>20</v>
      </c>
      <c r="M6" s="58">
        <f t="shared" ref="M6:M22" si="2">+L6+K6</f>
        <v>40</v>
      </c>
      <c r="N6" s="52">
        <v>20</v>
      </c>
      <c r="O6" s="41">
        <v>25</v>
      </c>
      <c r="P6" s="58">
        <f t="shared" ref="P6:P22" si="3">+O6+N6</f>
        <v>45</v>
      </c>
      <c r="Q6" s="69">
        <v>25</v>
      </c>
      <c r="R6" s="50">
        <v>13</v>
      </c>
      <c r="S6" s="58">
        <f t="shared" ref="S6:S22" si="4">+R6+Q6</f>
        <v>38</v>
      </c>
      <c r="T6" s="109"/>
      <c r="U6" s="97"/>
      <c r="V6" s="60">
        <f t="shared" ref="V6:V22" si="5">SUM(T6:U6)</f>
        <v>0</v>
      </c>
      <c r="W6" s="109"/>
      <c r="X6" s="97"/>
      <c r="Y6" s="60">
        <f t="shared" ref="Y6:Y22" si="6">SUM(W6:X6)</f>
        <v>0</v>
      </c>
    </row>
    <row r="7" spans="1:25" s="33" customFormat="1" ht="15" x14ac:dyDescent="0.25">
      <c r="A7" s="8">
        <v>2</v>
      </c>
      <c r="B7" s="105" t="s">
        <v>126</v>
      </c>
      <c r="C7" s="208" t="s">
        <v>127</v>
      </c>
      <c r="D7" s="101" t="s">
        <v>28</v>
      </c>
      <c r="E7" s="65" t="s">
        <v>115</v>
      </c>
      <c r="F7" s="195" t="s">
        <v>62</v>
      </c>
      <c r="G7" s="71">
        <f t="shared" si="0"/>
        <v>112</v>
      </c>
      <c r="H7" s="138">
        <v>16</v>
      </c>
      <c r="I7" s="102">
        <v>20</v>
      </c>
      <c r="J7" s="60">
        <f t="shared" si="1"/>
        <v>36</v>
      </c>
      <c r="K7" s="51"/>
      <c r="L7" s="53"/>
      <c r="M7" s="60">
        <f t="shared" si="2"/>
        <v>0</v>
      </c>
      <c r="N7" s="51">
        <v>16</v>
      </c>
      <c r="O7" s="53">
        <v>20</v>
      </c>
      <c r="P7" s="60">
        <f t="shared" si="3"/>
        <v>36</v>
      </c>
      <c r="Q7" s="51">
        <v>20</v>
      </c>
      <c r="R7" s="53">
        <v>20</v>
      </c>
      <c r="S7" s="60">
        <f t="shared" si="4"/>
        <v>40</v>
      </c>
      <c r="T7" s="203"/>
      <c r="U7" s="204"/>
      <c r="V7" s="91">
        <f t="shared" si="5"/>
        <v>0</v>
      </c>
      <c r="W7" s="203"/>
      <c r="X7" s="204"/>
      <c r="Y7" s="91">
        <f t="shared" si="6"/>
        <v>0</v>
      </c>
    </row>
    <row r="8" spans="1:25" s="33" customFormat="1" ht="15" x14ac:dyDescent="0.25">
      <c r="A8" s="8">
        <v>3</v>
      </c>
      <c r="B8" s="171" t="s">
        <v>63</v>
      </c>
      <c r="C8" s="171" t="s">
        <v>51</v>
      </c>
      <c r="D8" s="63" t="s">
        <v>53</v>
      </c>
      <c r="E8" s="63" t="s">
        <v>24</v>
      </c>
      <c r="F8" s="159" t="s">
        <v>62</v>
      </c>
      <c r="G8" s="71">
        <f t="shared" si="0"/>
        <v>99</v>
      </c>
      <c r="H8" s="139">
        <v>10</v>
      </c>
      <c r="I8" s="143">
        <v>10</v>
      </c>
      <c r="J8" s="59">
        <f t="shared" si="1"/>
        <v>20</v>
      </c>
      <c r="K8" s="52">
        <v>25</v>
      </c>
      <c r="L8" s="41">
        <v>25</v>
      </c>
      <c r="M8" s="59">
        <f t="shared" si="2"/>
        <v>50</v>
      </c>
      <c r="N8" s="52">
        <v>13</v>
      </c>
      <c r="O8" s="41">
        <v>16</v>
      </c>
      <c r="P8" s="59">
        <f t="shared" si="3"/>
        <v>29</v>
      </c>
      <c r="Q8" s="52"/>
      <c r="R8" s="41"/>
      <c r="S8" s="59">
        <f t="shared" si="4"/>
        <v>0</v>
      </c>
      <c r="T8" s="55"/>
      <c r="U8" s="41"/>
      <c r="V8" s="59">
        <f t="shared" si="5"/>
        <v>0</v>
      </c>
      <c r="W8" s="55"/>
      <c r="X8" s="41"/>
      <c r="Y8" s="59">
        <f t="shared" si="6"/>
        <v>0</v>
      </c>
    </row>
    <row r="9" spans="1:25" s="33" customFormat="1" ht="15" x14ac:dyDescent="0.25">
      <c r="A9" s="8">
        <v>4</v>
      </c>
      <c r="B9" s="86" t="s">
        <v>120</v>
      </c>
      <c r="C9" s="64" t="s">
        <v>121</v>
      </c>
      <c r="D9" s="65" t="s">
        <v>28</v>
      </c>
      <c r="E9" s="65" t="s">
        <v>115</v>
      </c>
      <c r="F9" s="70" t="s">
        <v>34</v>
      </c>
      <c r="G9" s="71">
        <f t="shared" si="0"/>
        <v>94</v>
      </c>
      <c r="H9" s="139">
        <v>11</v>
      </c>
      <c r="I9" s="143">
        <v>11</v>
      </c>
      <c r="J9" s="59">
        <f t="shared" si="1"/>
        <v>22</v>
      </c>
      <c r="K9" s="52">
        <v>16</v>
      </c>
      <c r="L9" s="41">
        <v>16</v>
      </c>
      <c r="M9" s="59">
        <f t="shared" si="2"/>
        <v>32</v>
      </c>
      <c r="N9" s="52">
        <v>11</v>
      </c>
      <c r="O9" s="41">
        <v>10</v>
      </c>
      <c r="P9" s="59">
        <f t="shared" si="3"/>
        <v>21</v>
      </c>
      <c r="Q9" s="52">
        <v>9</v>
      </c>
      <c r="R9" s="41">
        <v>10</v>
      </c>
      <c r="S9" s="59">
        <f t="shared" si="4"/>
        <v>19</v>
      </c>
      <c r="T9" s="55"/>
      <c r="U9" s="41"/>
      <c r="V9" s="60">
        <f t="shared" si="5"/>
        <v>0</v>
      </c>
      <c r="W9" s="55"/>
      <c r="X9" s="41"/>
      <c r="Y9" s="60">
        <f t="shared" si="6"/>
        <v>0</v>
      </c>
    </row>
    <row r="10" spans="1:25" s="33" customFormat="1" ht="15" x14ac:dyDescent="0.25">
      <c r="A10" s="8">
        <v>5</v>
      </c>
      <c r="B10" s="171" t="s">
        <v>40</v>
      </c>
      <c r="C10" s="172" t="s">
        <v>41</v>
      </c>
      <c r="D10" s="198" t="s">
        <v>42</v>
      </c>
      <c r="E10" s="63" t="s">
        <v>31</v>
      </c>
      <c r="F10" s="70" t="s">
        <v>48</v>
      </c>
      <c r="G10" s="71">
        <f t="shared" si="0"/>
        <v>87</v>
      </c>
      <c r="H10" s="139">
        <v>8</v>
      </c>
      <c r="I10" s="143">
        <v>7</v>
      </c>
      <c r="J10" s="59">
        <f t="shared" si="1"/>
        <v>15</v>
      </c>
      <c r="K10" s="52">
        <v>11</v>
      </c>
      <c r="L10" s="41">
        <v>10</v>
      </c>
      <c r="M10" s="59">
        <f t="shared" si="2"/>
        <v>21</v>
      </c>
      <c r="N10" s="52">
        <v>10</v>
      </c>
      <c r="O10" s="41">
        <v>9</v>
      </c>
      <c r="P10" s="59">
        <f t="shared" si="3"/>
        <v>19</v>
      </c>
      <c r="Q10" s="52">
        <v>16</v>
      </c>
      <c r="R10" s="41">
        <v>16</v>
      </c>
      <c r="S10" s="59">
        <f t="shared" si="4"/>
        <v>32</v>
      </c>
      <c r="T10" s="55"/>
      <c r="U10" s="41"/>
      <c r="V10" s="59">
        <f t="shared" si="5"/>
        <v>0</v>
      </c>
      <c r="W10" s="55"/>
      <c r="X10" s="41"/>
      <c r="Y10" s="59">
        <f t="shared" si="6"/>
        <v>0</v>
      </c>
    </row>
    <row r="11" spans="1:25" s="33" customFormat="1" ht="15" x14ac:dyDescent="0.25">
      <c r="A11" s="8">
        <v>6</v>
      </c>
      <c r="B11" s="86" t="s">
        <v>95</v>
      </c>
      <c r="C11" s="128" t="s">
        <v>83</v>
      </c>
      <c r="D11" s="65" t="s">
        <v>28</v>
      </c>
      <c r="E11" s="43" t="s">
        <v>115</v>
      </c>
      <c r="F11" s="70" t="s">
        <v>29</v>
      </c>
      <c r="G11" s="71">
        <f t="shared" si="0"/>
        <v>78</v>
      </c>
      <c r="H11" s="139">
        <v>7</v>
      </c>
      <c r="I11" s="143">
        <v>8</v>
      </c>
      <c r="J11" s="59">
        <f t="shared" si="1"/>
        <v>15</v>
      </c>
      <c r="K11" s="52">
        <v>10</v>
      </c>
      <c r="L11" s="41">
        <v>11</v>
      </c>
      <c r="M11" s="59">
        <f t="shared" si="2"/>
        <v>21</v>
      </c>
      <c r="N11" s="52">
        <v>9</v>
      </c>
      <c r="O11" s="41">
        <v>11</v>
      </c>
      <c r="P11" s="59">
        <f t="shared" si="3"/>
        <v>20</v>
      </c>
      <c r="Q11" s="52">
        <v>13</v>
      </c>
      <c r="R11" s="41">
        <v>9</v>
      </c>
      <c r="S11" s="59">
        <f t="shared" si="4"/>
        <v>22</v>
      </c>
      <c r="T11" s="55"/>
      <c r="U11" s="41"/>
      <c r="V11" s="59">
        <f t="shared" si="5"/>
        <v>0</v>
      </c>
      <c r="W11" s="55"/>
      <c r="X11" s="41"/>
      <c r="Y11" s="59">
        <f t="shared" si="6"/>
        <v>0</v>
      </c>
    </row>
    <row r="12" spans="1:25" s="33" customFormat="1" ht="15" x14ac:dyDescent="0.25">
      <c r="A12" s="8">
        <v>7</v>
      </c>
      <c r="B12" s="83" t="s">
        <v>81</v>
      </c>
      <c r="C12" s="32" t="s">
        <v>82</v>
      </c>
      <c r="D12" s="43" t="s">
        <v>28</v>
      </c>
      <c r="E12" s="43" t="s">
        <v>115</v>
      </c>
      <c r="F12" s="67" t="s">
        <v>43</v>
      </c>
      <c r="G12" s="71">
        <f t="shared" si="0"/>
        <v>74</v>
      </c>
      <c r="H12" s="139">
        <v>20</v>
      </c>
      <c r="I12" s="143">
        <v>16</v>
      </c>
      <c r="J12" s="59">
        <f t="shared" si="1"/>
        <v>36</v>
      </c>
      <c r="K12" s="166"/>
      <c r="L12" s="165"/>
      <c r="M12" s="59">
        <f t="shared" si="2"/>
        <v>0</v>
      </c>
      <c r="N12" s="166">
        <v>25</v>
      </c>
      <c r="O12" s="165">
        <v>13</v>
      </c>
      <c r="P12" s="59">
        <f t="shared" si="3"/>
        <v>38</v>
      </c>
      <c r="Q12" s="166"/>
      <c r="R12" s="165"/>
      <c r="S12" s="59">
        <f t="shared" si="4"/>
        <v>0</v>
      </c>
      <c r="T12" s="55"/>
      <c r="U12" s="41"/>
      <c r="V12" s="59">
        <f t="shared" si="5"/>
        <v>0</v>
      </c>
      <c r="W12" s="55"/>
      <c r="X12" s="41"/>
      <c r="Y12" s="59">
        <f t="shared" si="6"/>
        <v>0</v>
      </c>
    </row>
    <row r="13" spans="1:25" s="33" customFormat="1" ht="15" x14ac:dyDescent="0.25">
      <c r="A13" s="8">
        <v>8</v>
      </c>
      <c r="B13" s="83" t="s">
        <v>44</v>
      </c>
      <c r="C13" s="83" t="s">
        <v>45</v>
      </c>
      <c r="D13" s="43" t="s">
        <v>46</v>
      </c>
      <c r="E13" s="43" t="s">
        <v>160</v>
      </c>
      <c r="F13" s="70" t="s">
        <v>43</v>
      </c>
      <c r="G13" s="71">
        <f t="shared" si="0"/>
        <v>61</v>
      </c>
      <c r="H13" s="139">
        <v>13</v>
      </c>
      <c r="I13" s="143">
        <v>13</v>
      </c>
      <c r="J13" s="59">
        <f t="shared" si="1"/>
        <v>26</v>
      </c>
      <c r="K13" s="52"/>
      <c r="L13" s="41"/>
      <c r="M13" s="59">
        <f t="shared" si="2"/>
        <v>0</v>
      </c>
      <c r="N13" s="52"/>
      <c r="O13" s="41"/>
      <c r="P13" s="59">
        <f t="shared" si="3"/>
        <v>0</v>
      </c>
      <c r="Q13" s="52">
        <v>10</v>
      </c>
      <c r="R13" s="41">
        <v>25</v>
      </c>
      <c r="S13" s="59">
        <f t="shared" si="4"/>
        <v>35</v>
      </c>
      <c r="T13" s="55"/>
      <c r="U13" s="41"/>
      <c r="V13" s="59">
        <f t="shared" si="5"/>
        <v>0</v>
      </c>
      <c r="W13" s="55"/>
      <c r="X13" s="41"/>
      <c r="Y13" s="59">
        <f t="shared" si="6"/>
        <v>0</v>
      </c>
    </row>
    <row r="14" spans="1:25" s="33" customFormat="1" ht="15" x14ac:dyDescent="0.25">
      <c r="A14" s="8">
        <v>9</v>
      </c>
      <c r="B14" s="86" t="s">
        <v>67</v>
      </c>
      <c r="C14" s="64" t="s">
        <v>68</v>
      </c>
      <c r="D14" s="65" t="s">
        <v>30</v>
      </c>
      <c r="E14" s="65" t="s">
        <v>31</v>
      </c>
      <c r="F14" s="70" t="s">
        <v>76</v>
      </c>
      <c r="G14" s="71">
        <f t="shared" si="0"/>
        <v>59</v>
      </c>
      <c r="H14" s="139">
        <v>5</v>
      </c>
      <c r="I14" s="143">
        <v>4</v>
      </c>
      <c r="J14" s="59">
        <f t="shared" si="1"/>
        <v>9</v>
      </c>
      <c r="K14" s="52">
        <v>9</v>
      </c>
      <c r="L14" s="41">
        <v>9</v>
      </c>
      <c r="M14" s="59">
        <f t="shared" si="2"/>
        <v>18</v>
      </c>
      <c r="N14" s="52">
        <v>6</v>
      </c>
      <c r="O14" s="41">
        <v>7</v>
      </c>
      <c r="P14" s="59">
        <f t="shared" si="3"/>
        <v>13</v>
      </c>
      <c r="Q14" s="52">
        <v>11</v>
      </c>
      <c r="R14" s="41">
        <v>8</v>
      </c>
      <c r="S14" s="59">
        <f t="shared" si="4"/>
        <v>19</v>
      </c>
      <c r="T14" s="87"/>
      <c r="U14" s="88"/>
      <c r="V14" s="59">
        <f t="shared" si="5"/>
        <v>0</v>
      </c>
      <c r="W14" s="87"/>
      <c r="X14" s="88"/>
      <c r="Y14" s="59">
        <f t="shared" si="6"/>
        <v>0</v>
      </c>
    </row>
    <row r="15" spans="1:25" ht="15" x14ac:dyDescent="0.25">
      <c r="A15" s="100">
        <v>10</v>
      </c>
      <c r="B15" s="105" t="s">
        <v>74</v>
      </c>
      <c r="C15" s="106" t="s">
        <v>75</v>
      </c>
      <c r="D15" s="101" t="s">
        <v>46</v>
      </c>
      <c r="E15" s="96" t="s">
        <v>47</v>
      </c>
      <c r="F15" s="102" t="s">
        <v>76</v>
      </c>
      <c r="G15" s="71">
        <f t="shared" si="0"/>
        <v>54</v>
      </c>
      <c r="H15" s="142">
        <v>6</v>
      </c>
      <c r="I15" s="143">
        <v>6</v>
      </c>
      <c r="J15" s="59">
        <f t="shared" si="1"/>
        <v>12</v>
      </c>
      <c r="K15" s="52">
        <v>13</v>
      </c>
      <c r="L15" s="41">
        <v>13</v>
      </c>
      <c r="M15" s="59">
        <f t="shared" si="2"/>
        <v>26</v>
      </c>
      <c r="N15" s="52"/>
      <c r="O15" s="41"/>
      <c r="P15" s="59">
        <f t="shared" si="3"/>
        <v>0</v>
      </c>
      <c r="Q15" s="52">
        <v>5</v>
      </c>
      <c r="R15" s="41">
        <v>11</v>
      </c>
      <c r="S15" s="59">
        <f t="shared" si="4"/>
        <v>16</v>
      </c>
      <c r="T15" s="55"/>
      <c r="U15" s="41"/>
      <c r="V15" s="59">
        <f t="shared" si="5"/>
        <v>0</v>
      </c>
      <c r="W15" s="55"/>
      <c r="X15" s="41"/>
      <c r="Y15" s="59">
        <f t="shared" si="6"/>
        <v>0</v>
      </c>
    </row>
    <row r="16" spans="1:25" ht="15" x14ac:dyDescent="0.25">
      <c r="A16" s="100">
        <v>11</v>
      </c>
      <c r="B16" s="86" t="s">
        <v>131</v>
      </c>
      <c r="C16" s="83" t="s">
        <v>132</v>
      </c>
      <c r="D16" s="65" t="s">
        <v>28</v>
      </c>
      <c r="E16" s="65" t="s">
        <v>115</v>
      </c>
      <c r="F16" s="195" t="s">
        <v>43</v>
      </c>
      <c r="G16" s="71">
        <f t="shared" si="0"/>
        <v>49</v>
      </c>
      <c r="H16" s="142">
        <v>3</v>
      </c>
      <c r="I16" s="143">
        <v>3</v>
      </c>
      <c r="J16" s="59">
        <f t="shared" si="1"/>
        <v>6</v>
      </c>
      <c r="K16" s="180">
        <v>7</v>
      </c>
      <c r="L16" s="94">
        <v>7</v>
      </c>
      <c r="M16" s="59">
        <f t="shared" si="2"/>
        <v>14</v>
      </c>
      <c r="N16" s="180">
        <v>8</v>
      </c>
      <c r="O16" s="94">
        <v>8</v>
      </c>
      <c r="P16" s="59">
        <f t="shared" si="3"/>
        <v>16</v>
      </c>
      <c r="Q16" s="180">
        <v>7</v>
      </c>
      <c r="R16" s="94">
        <v>6</v>
      </c>
      <c r="S16" s="59">
        <f t="shared" si="4"/>
        <v>13</v>
      </c>
      <c r="T16" s="181"/>
      <c r="U16" s="94"/>
      <c r="V16" s="59">
        <f t="shared" si="5"/>
        <v>0</v>
      </c>
      <c r="W16" s="181"/>
      <c r="X16" s="94"/>
      <c r="Y16" s="59">
        <f t="shared" si="6"/>
        <v>0</v>
      </c>
    </row>
    <row r="17" spans="1:25" ht="15" x14ac:dyDescent="0.25">
      <c r="A17" s="100">
        <v>12</v>
      </c>
      <c r="B17" s="105" t="s">
        <v>32</v>
      </c>
      <c r="C17" s="106" t="s">
        <v>84</v>
      </c>
      <c r="D17" s="101" t="s">
        <v>30</v>
      </c>
      <c r="E17" s="101" t="s">
        <v>31</v>
      </c>
      <c r="F17" s="102" t="s">
        <v>76</v>
      </c>
      <c r="G17" s="71">
        <f t="shared" si="0"/>
        <v>46</v>
      </c>
      <c r="H17" s="142">
        <v>2</v>
      </c>
      <c r="I17" s="143">
        <v>2</v>
      </c>
      <c r="J17" s="60">
        <f t="shared" si="1"/>
        <v>4</v>
      </c>
      <c r="K17" s="51">
        <v>8</v>
      </c>
      <c r="L17" s="53">
        <v>8</v>
      </c>
      <c r="M17" s="60">
        <f t="shared" si="2"/>
        <v>16</v>
      </c>
      <c r="N17" s="51">
        <v>5</v>
      </c>
      <c r="O17" s="53">
        <v>6</v>
      </c>
      <c r="P17" s="60">
        <f t="shared" si="3"/>
        <v>11</v>
      </c>
      <c r="Q17" s="51">
        <v>8</v>
      </c>
      <c r="R17" s="53">
        <v>7</v>
      </c>
      <c r="S17" s="60">
        <f t="shared" si="4"/>
        <v>15</v>
      </c>
      <c r="T17" s="167"/>
      <c r="U17" s="53"/>
      <c r="V17" s="60">
        <f t="shared" si="5"/>
        <v>0</v>
      </c>
      <c r="W17" s="167"/>
      <c r="X17" s="53"/>
      <c r="Y17" s="60">
        <f t="shared" si="6"/>
        <v>0</v>
      </c>
    </row>
    <row r="18" spans="1:25" ht="15" x14ac:dyDescent="0.25">
      <c r="A18" s="100">
        <v>13</v>
      </c>
      <c r="B18" s="105" t="s">
        <v>38</v>
      </c>
      <c r="C18" s="106" t="s">
        <v>39</v>
      </c>
      <c r="D18" s="96" t="s">
        <v>28</v>
      </c>
      <c r="E18" s="43" t="s">
        <v>115</v>
      </c>
      <c r="F18" s="102" t="s">
        <v>34</v>
      </c>
      <c r="G18" s="71">
        <f t="shared" si="0"/>
        <v>21</v>
      </c>
      <c r="H18" s="142">
        <v>4</v>
      </c>
      <c r="I18" s="143">
        <v>5</v>
      </c>
      <c r="J18" s="59">
        <f t="shared" si="1"/>
        <v>9</v>
      </c>
      <c r="K18" s="52"/>
      <c r="L18" s="41"/>
      <c r="M18" s="59">
        <f t="shared" si="2"/>
        <v>0</v>
      </c>
      <c r="N18" s="52">
        <v>7</v>
      </c>
      <c r="O18" s="41">
        <v>5</v>
      </c>
      <c r="P18" s="59">
        <f t="shared" si="3"/>
        <v>12</v>
      </c>
      <c r="Q18" s="52"/>
      <c r="R18" s="41"/>
      <c r="S18" s="59">
        <f t="shared" si="4"/>
        <v>0</v>
      </c>
      <c r="T18" s="55"/>
      <c r="U18" s="41"/>
      <c r="V18" s="59">
        <f t="shared" si="5"/>
        <v>0</v>
      </c>
      <c r="W18" s="55"/>
      <c r="X18" s="41"/>
      <c r="Y18" s="59">
        <f t="shared" si="6"/>
        <v>0</v>
      </c>
    </row>
    <row r="19" spans="1:25" ht="15" x14ac:dyDescent="0.25">
      <c r="A19" s="100">
        <v>14</v>
      </c>
      <c r="B19" s="86" t="s">
        <v>49</v>
      </c>
      <c r="C19" s="64" t="s">
        <v>50</v>
      </c>
      <c r="D19" s="43" t="s">
        <v>28</v>
      </c>
      <c r="E19" s="43" t="s">
        <v>115</v>
      </c>
      <c r="F19" s="70" t="s">
        <v>48</v>
      </c>
      <c r="G19" s="71">
        <f t="shared" si="0"/>
        <v>18</v>
      </c>
      <c r="H19" s="142">
        <v>9</v>
      </c>
      <c r="I19" s="94">
        <v>9</v>
      </c>
      <c r="J19" s="59">
        <f t="shared" si="1"/>
        <v>18</v>
      </c>
      <c r="K19" s="52"/>
      <c r="L19" s="41"/>
      <c r="M19" s="59">
        <f t="shared" si="2"/>
        <v>0</v>
      </c>
      <c r="N19" s="52"/>
      <c r="O19" s="41"/>
      <c r="P19" s="59">
        <f t="shared" si="3"/>
        <v>0</v>
      </c>
      <c r="Q19" s="52"/>
      <c r="R19" s="41"/>
      <c r="S19" s="59">
        <f t="shared" si="4"/>
        <v>0</v>
      </c>
      <c r="T19" s="55"/>
      <c r="U19" s="41"/>
      <c r="V19" s="59">
        <f t="shared" si="5"/>
        <v>0</v>
      </c>
      <c r="W19" s="55"/>
      <c r="X19" s="41"/>
      <c r="Y19" s="59">
        <f t="shared" si="6"/>
        <v>0</v>
      </c>
    </row>
    <row r="20" spans="1:25" ht="15" x14ac:dyDescent="0.25">
      <c r="A20" s="100">
        <v>15</v>
      </c>
      <c r="B20" s="86" t="s">
        <v>123</v>
      </c>
      <c r="C20" s="64" t="s">
        <v>124</v>
      </c>
      <c r="D20" s="65" t="s">
        <v>46</v>
      </c>
      <c r="E20" s="43" t="s">
        <v>47</v>
      </c>
      <c r="F20" s="70" t="s">
        <v>58</v>
      </c>
      <c r="G20" s="71">
        <f t="shared" si="0"/>
        <v>11</v>
      </c>
      <c r="H20" s="142"/>
      <c r="I20" s="143"/>
      <c r="J20" s="59">
        <f t="shared" si="1"/>
        <v>0</v>
      </c>
      <c r="K20" s="166"/>
      <c r="L20" s="165"/>
      <c r="M20" s="59">
        <f t="shared" si="2"/>
        <v>0</v>
      </c>
      <c r="N20" s="166"/>
      <c r="O20" s="165"/>
      <c r="P20" s="59">
        <f t="shared" si="3"/>
        <v>0</v>
      </c>
      <c r="Q20" s="166">
        <v>6</v>
      </c>
      <c r="R20" s="165">
        <v>5</v>
      </c>
      <c r="S20" s="59">
        <f t="shared" si="4"/>
        <v>11</v>
      </c>
      <c r="T20" s="55"/>
      <c r="U20" s="41"/>
      <c r="V20" s="59">
        <f t="shared" si="5"/>
        <v>0</v>
      </c>
      <c r="W20" s="55"/>
      <c r="X20" s="41"/>
      <c r="Y20" s="59">
        <f t="shared" si="6"/>
        <v>0</v>
      </c>
    </row>
    <row r="21" spans="1:25" ht="15" x14ac:dyDescent="0.25">
      <c r="A21" s="100">
        <v>16</v>
      </c>
      <c r="B21" s="105" t="s">
        <v>139</v>
      </c>
      <c r="C21" s="208" t="s">
        <v>140</v>
      </c>
      <c r="D21" s="101" t="s">
        <v>28</v>
      </c>
      <c r="E21" s="101" t="s">
        <v>115</v>
      </c>
      <c r="F21" s="159" t="s">
        <v>58</v>
      </c>
      <c r="G21" s="71">
        <f t="shared" si="0"/>
        <v>10</v>
      </c>
      <c r="H21" s="142">
        <v>1</v>
      </c>
      <c r="I21" s="143">
        <v>1</v>
      </c>
      <c r="J21" s="59">
        <f t="shared" si="1"/>
        <v>2</v>
      </c>
      <c r="K21" s="52"/>
      <c r="L21" s="41"/>
      <c r="M21" s="59">
        <f t="shared" si="2"/>
        <v>0</v>
      </c>
      <c r="N21" s="52">
        <v>4</v>
      </c>
      <c r="O21" s="41">
        <v>4</v>
      </c>
      <c r="P21" s="59">
        <f t="shared" si="3"/>
        <v>8</v>
      </c>
      <c r="Q21" s="52"/>
      <c r="R21" s="41"/>
      <c r="S21" s="59">
        <f t="shared" si="4"/>
        <v>0</v>
      </c>
      <c r="T21" s="55"/>
      <c r="U21" s="41"/>
      <c r="V21" s="59">
        <f t="shared" si="5"/>
        <v>0</v>
      </c>
      <c r="W21" s="55"/>
      <c r="X21" s="41"/>
      <c r="Y21" s="59">
        <f t="shared" si="6"/>
        <v>0</v>
      </c>
    </row>
    <row r="22" spans="1:25" ht="15" x14ac:dyDescent="0.25">
      <c r="A22" s="100">
        <v>17</v>
      </c>
      <c r="B22" s="95" t="s">
        <v>129</v>
      </c>
      <c r="C22" s="173" t="s">
        <v>130</v>
      </c>
      <c r="D22" s="96" t="s">
        <v>28</v>
      </c>
      <c r="E22" s="96" t="s">
        <v>115</v>
      </c>
      <c r="F22" s="174" t="s">
        <v>48</v>
      </c>
      <c r="G22" s="71">
        <f t="shared" si="0"/>
        <v>6</v>
      </c>
      <c r="H22" s="142"/>
      <c r="I22" s="143"/>
      <c r="J22" s="59">
        <f t="shared" si="1"/>
        <v>0</v>
      </c>
      <c r="K22" s="52"/>
      <c r="L22" s="41"/>
      <c r="M22" s="59">
        <f t="shared" si="2"/>
        <v>0</v>
      </c>
      <c r="N22" s="52">
        <v>3</v>
      </c>
      <c r="O22" s="41">
        <v>3</v>
      </c>
      <c r="P22" s="59">
        <f t="shared" si="3"/>
        <v>6</v>
      </c>
      <c r="Q22" s="52"/>
      <c r="R22" s="41"/>
      <c r="S22" s="59">
        <f t="shared" si="4"/>
        <v>0</v>
      </c>
      <c r="T22" s="55"/>
      <c r="U22" s="41"/>
      <c r="V22" s="59">
        <f t="shared" si="5"/>
        <v>0</v>
      </c>
      <c r="W22" s="55"/>
      <c r="X22" s="41"/>
      <c r="Y22" s="59">
        <f t="shared" si="6"/>
        <v>0</v>
      </c>
    </row>
    <row r="23" spans="1:25" ht="15" x14ac:dyDescent="0.25">
      <c r="A23" s="100">
        <v>18</v>
      </c>
      <c r="B23" s="105"/>
      <c r="C23" s="106"/>
      <c r="D23" s="101"/>
      <c r="E23" s="101"/>
      <c r="F23" s="102"/>
      <c r="G23" s="71">
        <f t="shared" ref="G23" si="7">+J23+M23+P23+S23+V23+Y23</f>
        <v>0</v>
      </c>
      <c r="H23" s="142"/>
      <c r="I23" s="143"/>
      <c r="J23" s="59">
        <f t="shared" ref="J23" si="8">+I23+H23</f>
        <v>0</v>
      </c>
      <c r="K23" s="52"/>
      <c r="L23" s="41"/>
      <c r="M23" s="59">
        <f t="shared" ref="M23" si="9">+L23+K23</f>
        <v>0</v>
      </c>
      <c r="N23" s="52"/>
      <c r="O23" s="41"/>
      <c r="P23" s="59">
        <f t="shared" ref="P23" si="10">+O23+N23</f>
        <v>0</v>
      </c>
      <c r="Q23" s="52"/>
      <c r="R23" s="41"/>
      <c r="S23" s="59">
        <f t="shared" ref="S23" si="11">+R23+Q23</f>
        <v>0</v>
      </c>
      <c r="T23" s="55"/>
      <c r="U23" s="41"/>
      <c r="V23" s="59">
        <f t="shared" ref="V23" si="12">SUM(T23:U23)</f>
        <v>0</v>
      </c>
      <c r="W23" s="55"/>
      <c r="X23" s="41"/>
      <c r="Y23" s="59">
        <f t="shared" ref="Y23" si="13">SUM(W23:X23)</f>
        <v>0</v>
      </c>
    </row>
    <row r="24" spans="1:25" ht="15.75" thickBot="1" x14ac:dyDescent="0.3">
      <c r="A24" s="99"/>
      <c r="B24" s="107"/>
      <c r="C24" s="108"/>
      <c r="D24" s="103"/>
      <c r="E24" s="103"/>
      <c r="F24" s="104"/>
      <c r="G24" s="71">
        <f t="shared" ref="G24" si="14">+J24+M24+P24+S24+V24+Y24</f>
        <v>0</v>
      </c>
      <c r="H24" s="144"/>
      <c r="I24" s="145"/>
      <c r="J24" s="59">
        <f t="shared" ref="J24" si="15">+I24+H24</f>
        <v>0</v>
      </c>
      <c r="K24" s="156"/>
      <c r="L24" s="155"/>
      <c r="M24" s="59">
        <f t="shared" ref="M24" si="16">+L24+K24</f>
        <v>0</v>
      </c>
      <c r="N24" s="156"/>
      <c r="O24" s="155"/>
      <c r="P24" s="59">
        <f t="shared" ref="P24" si="17">+O24+N24</f>
        <v>0</v>
      </c>
      <c r="Q24" s="156"/>
      <c r="R24" s="155"/>
      <c r="S24" s="59">
        <f t="shared" ref="S24" si="18">+R24+Q24</f>
        <v>0</v>
      </c>
      <c r="T24" s="169"/>
      <c r="U24" s="155"/>
      <c r="V24" s="59">
        <f t="shared" ref="V24" si="19">SUM(T24:U24)</f>
        <v>0</v>
      </c>
      <c r="W24" s="169"/>
      <c r="X24" s="155"/>
      <c r="Y24" s="59">
        <f t="shared" ref="Y24" si="20">SUM(W24:X24)</f>
        <v>0</v>
      </c>
    </row>
    <row r="25" spans="1:25" x14ac:dyDescent="0.2">
      <c r="A25" s="10"/>
      <c r="G25" s="11"/>
      <c r="H25" s="11"/>
      <c r="I25" s="11"/>
      <c r="J25" s="3"/>
      <c r="K25" s="3"/>
      <c r="L25" s="3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x14ac:dyDescent="0.2">
      <c r="A26" s="10"/>
      <c r="G26" s="11"/>
      <c r="H26" s="11"/>
      <c r="I26" s="11"/>
      <c r="J26" s="3"/>
      <c r="K26" s="3"/>
      <c r="L26" s="3"/>
      <c r="N26" s="3"/>
      <c r="O26" s="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x14ac:dyDescent="0.2">
      <c r="A27" s="14"/>
      <c r="B27" s="12"/>
      <c r="C27" s="13"/>
      <c r="D27" s="13"/>
      <c r="E27" s="13"/>
      <c r="F27" s="13"/>
      <c r="G27" s="11"/>
      <c r="H27" s="11"/>
      <c r="I27" s="11"/>
      <c r="J27" s="3"/>
      <c r="K27" s="3"/>
      <c r="L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2">
      <c r="A28" s="10"/>
      <c r="G28" s="11"/>
    </row>
    <row r="29" spans="1:25" x14ac:dyDescent="0.2">
      <c r="A29" s="10"/>
      <c r="G29" s="11"/>
    </row>
    <row r="30" spans="1:25" x14ac:dyDescent="0.2">
      <c r="A30" s="14"/>
      <c r="B30" s="7"/>
      <c r="G30" s="11"/>
    </row>
    <row r="31" spans="1:25" x14ac:dyDescent="0.2">
      <c r="A31" s="10"/>
      <c r="B31" s="7"/>
      <c r="G31" s="11"/>
    </row>
    <row r="33" spans="2:2" x14ac:dyDescent="0.2">
      <c r="B33" s="7"/>
    </row>
  </sheetData>
  <sortState ref="B5:Y22">
    <sortCondition descending="1" ref="G5:G22"/>
    <sortCondition descending="1" ref="R5:R22"/>
  </sortState>
  <mergeCells count="13">
    <mergeCell ref="W2:X2"/>
    <mergeCell ref="W3:X3"/>
    <mergeCell ref="A1:V1"/>
    <mergeCell ref="T2:U2"/>
    <mergeCell ref="H3:I3"/>
    <mergeCell ref="K3:L3"/>
    <mergeCell ref="N3:O3"/>
    <mergeCell ref="Q3:R3"/>
    <mergeCell ref="T3:U3"/>
    <mergeCell ref="H2:I2"/>
    <mergeCell ref="K2:L2"/>
    <mergeCell ref="N2:O2"/>
    <mergeCell ref="Q2:R2"/>
  </mergeCells>
  <pageMargins left="0.74803149606299213" right="0.74803149606299213" top="0.98425196850393704" bottom="0.98425196850393704" header="0.51181102362204722" footer="0.51181102362204722"/>
  <pageSetup paperSize="9" scale="70" orientation="landscape" horizontalDpi="4294967293" r:id="rId1"/>
  <headerFooter alignWithMargins="0">
    <oddFooter>&amp;R&amp;T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16</vt:i4>
      </vt:variant>
    </vt:vector>
  </HeadingPairs>
  <TitlesOfParts>
    <vt:vector size="29" baseType="lpstr">
      <vt:lpstr>250GP Race Results 1</vt:lpstr>
      <vt:lpstr>250GP Race Results 2</vt:lpstr>
      <vt:lpstr>250GP RRHC Standings</vt:lpstr>
      <vt:lpstr>Supersport Race Results 1</vt:lpstr>
      <vt:lpstr>Supersport Race Results 2</vt:lpstr>
      <vt:lpstr>Supersport RRHC Standings</vt:lpstr>
      <vt:lpstr>Superbike Race Results 1</vt:lpstr>
      <vt:lpstr>Superbike Race Results 2</vt:lpstr>
      <vt:lpstr>Superbike RRHC Standings</vt:lpstr>
      <vt:lpstr>Supermoto Open Race Results 1</vt:lpstr>
      <vt:lpstr>Supermoto Open Race Results 2</vt:lpstr>
      <vt:lpstr>Supermoto Open RRHC Standings</vt:lpstr>
      <vt:lpstr>Tabelle1</vt:lpstr>
      <vt:lpstr>'250GP Race Results 1'!Druckbereich</vt:lpstr>
      <vt:lpstr>'250GP Race Results 2'!Druckbereich</vt:lpstr>
      <vt:lpstr>'250GP RRHC Standings'!Druckbereich</vt:lpstr>
      <vt:lpstr>'Superbike Race Results 1'!Druckbereich</vt:lpstr>
      <vt:lpstr>'Superbike Race Results 2'!Druckbereich</vt:lpstr>
      <vt:lpstr>'Superbike RRHC Standings'!Druckbereich</vt:lpstr>
      <vt:lpstr>'Supermoto Open Race Results 1'!Druckbereich</vt:lpstr>
      <vt:lpstr>'Supermoto Open Race Results 2'!Druckbereich</vt:lpstr>
      <vt:lpstr>'Supermoto Open RRHC Standings'!Druckbereich</vt:lpstr>
      <vt:lpstr>'Supersport Race Results 1'!Druckbereich</vt:lpstr>
      <vt:lpstr>'Supersport Race Results 2'!Druckbereich</vt:lpstr>
      <vt:lpstr>'Supersport RRHC Standings'!Druckbereich</vt:lpstr>
      <vt:lpstr>'250GP RRHC Standings'!Drucktitel</vt:lpstr>
      <vt:lpstr>'Superbike RRHC Standings'!Drucktitel</vt:lpstr>
      <vt:lpstr>'Supermoto Open RRHC Standings'!Drucktitel</vt:lpstr>
      <vt:lpstr>'Supersport RRHC Standings'!Drucktitel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Mazzi</dc:creator>
  <cp:lastModifiedBy>Wolfgang</cp:lastModifiedBy>
  <cp:lastPrinted>2018-05-27T21:38:56Z</cp:lastPrinted>
  <dcterms:created xsi:type="dcterms:W3CDTF">2013-04-15T09:11:57Z</dcterms:created>
  <dcterms:modified xsi:type="dcterms:W3CDTF">2018-07-03T09:04:05Z</dcterms:modified>
</cp:coreProperties>
</file>